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9315" activeTab="0"/>
  </bookViews>
  <sheets>
    <sheet name="Лист1" sheetId="1" r:id="rId1"/>
  </sheets>
  <definedNames>
    <definedName name="_xlnm.Print_Area" localSheetId="0">'Лист1'!$A$1:$K$43</definedName>
  </definedNames>
  <calcPr fullCalcOnLoad="1" refMode="R1C1"/>
</workbook>
</file>

<file path=xl/sharedStrings.xml><?xml version="1.0" encoding="utf-8"?>
<sst xmlns="http://schemas.openxmlformats.org/spreadsheetml/2006/main" count="106" uniqueCount="53">
  <si>
    <t>Итого на период</t>
  </si>
  <si>
    <t>X</t>
  </si>
  <si>
    <t>009</t>
  </si>
  <si>
    <t>В том числе :</t>
  </si>
  <si>
    <t>Перечень мероприятий подпрограммы</t>
  </si>
  <si>
    <t>Итого по подпрограмме:</t>
  </si>
  <si>
    <t>Ожидаемый результат от реализации подпрограммного мероприятия ( в натуральном выражении)</t>
  </si>
  <si>
    <t>Администрация ЗАТО                          г.  Железногорск</t>
  </si>
  <si>
    <t>Цели, задачи, мероприятия подпрограммы</t>
  </si>
  <si>
    <t>Х</t>
  </si>
  <si>
    <t xml:space="preserve"> </t>
  </si>
  <si>
    <t>Приложение № 2</t>
  </si>
  <si>
    <t>0920000000</t>
  </si>
  <si>
    <t xml:space="preserve">Мероприятие 2.1.                                         Осуществление полномочий по присвоению спортивных разрядов и квалификационных категорий спортивных судей </t>
  </si>
  <si>
    <t>1101</t>
  </si>
  <si>
    <t>Наименование главного распорядителя бюджетных средств</t>
  </si>
  <si>
    <t>КБК &lt;*&gt;</t>
  </si>
  <si>
    <t>КЦСР</t>
  </si>
  <si>
    <t>КВСР</t>
  </si>
  <si>
    <t>КФСР</t>
  </si>
  <si>
    <t>КВР</t>
  </si>
  <si>
    <t>Главный распорядитель бюджетных средств</t>
  </si>
  <si>
    <t>&lt;*&gt; - КБК - коды бюджетной классификации</t>
  </si>
  <si>
    <t>КЦСР - код целевой статьи расходов</t>
  </si>
  <si>
    <t>КВСР - код главного распорядителя бюджетных средств</t>
  </si>
  <si>
    <t>КФСР - код раздела, подраздела</t>
  </si>
  <si>
    <t>КВР - код вида расходов</t>
  </si>
  <si>
    <t>Расходы, рублей</t>
  </si>
  <si>
    <t>Администрация ЗАТО                          г. Железногорск</t>
  </si>
  <si>
    <t>к подпрограмме 2 «Развитие системы подготовки спортивного резерва»</t>
  </si>
  <si>
    <t>Цель подпрограммы: Обеспечение условий для реализации программ спортивной подготовки по видам спорта в соответствии с требованиями федеральных стандартов спортивной подготовки и создание условий для формирования, подготовки и сохранения спортивного резерва</t>
  </si>
  <si>
    <t>0920000030</t>
  </si>
  <si>
    <t>0920000070</t>
  </si>
  <si>
    <t xml:space="preserve">Мероприятие 1.1.                                  Оказание услуг (выполнение работ) муниципальными спортивными школами                 </t>
  </si>
  <si>
    <t>Мероприятие 1.2.                                          Организация оказания медицинской помощи лицам, занимающимся физической культурой и спортом</t>
  </si>
  <si>
    <t>Задача 2: Осуществление полномочий по присвоению спортивных разрядов и квалификационных категорий спортивных судей</t>
  </si>
  <si>
    <t xml:space="preserve">Количество присвоенных спортивных разрядов: не менее 300 единиц в год; количество присвоенных квалификационных категорий спортивных судей: не менее 30 единиц в год             </t>
  </si>
  <si>
    <t xml:space="preserve">Сохранность контингента учащихся в муниципальных спортивных школах от первоначального комплектования - не менее 80% в год; 
доля спортсменов-разрядников, относительно общей численности занимающихся в муниципальных спортивных школах – не менее 25% в год 
 </t>
  </si>
  <si>
    <t>Задача 1: Создание условий для подготовки спортивных сборных команд городского округа ЗАТО Железногорск и участие в обеспечении подготовки спортивного резерва для спортивных сборных команд Красноярского края</t>
  </si>
  <si>
    <t>1102</t>
  </si>
  <si>
    <t>610</t>
  </si>
  <si>
    <t>620</t>
  </si>
  <si>
    <t>09200S6500</t>
  </si>
  <si>
    <t>Расходы на выполнение требований федеральных стандартов спортивной подготовки</t>
  </si>
  <si>
    <t>09200S6540</t>
  </si>
  <si>
    <t>Расходы на развитие детско-юношеского спорта - в рамках реализации государственной программы "Развитие физической культуры и спорта"</t>
  </si>
  <si>
    <t xml:space="preserve">Начальник Социального отдела                                                                                                                                  ___________              А.А. Кривицкая                       </t>
  </si>
  <si>
    <t>Проведение медицинского осмотра лиц, занимающихся в спортивных школах ЗАТО Железногорск, в соответствии с требованиями приказа Минздрава России от 23.10.2020 № 1144н "Об утверждении порядка организации оказания медицинской помощи лицам, занимающимся физической культурой и спортом". (МБУ СШ №1, МБУ СШ "Смена", МАУ СШ "Юность")</t>
  </si>
  <si>
    <t>Мероприятие 1.3. Расходы на выполнение требований федеральных стандартов спортивной подготовки</t>
  </si>
  <si>
    <t>Мероприятие 1.4. Расходы на развитие детско-юношеского спорта</t>
  </si>
  <si>
    <t>к постановлению Администрации ЗАТО 
г. Железногорск</t>
  </si>
  <si>
    <t>Приложение № 4</t>
  </si>
  <si>
    <t>от 04.07.2022 № 1308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</si>
</sst>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18"/>
      <name val="Calibri"/>
      <family val="2"/>
    </font>
    <font>
      <sz val="9"/>
      <color indexed="1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2" fontId="3" fillId="0" borderId="0" xfId="0" applyNumberFormat="1" applyFont="1" applyAlignment="1">
      <alignment vertical="top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Fill="1" applyAlignment="1">
      <alignment vertical="top"/>
    </xf>
    <xf numFmtId="0" fontId="0" fillId="0" borderId="0" xfId="0" applyFill="1" applyAlignment="1">
      <alignment/>
    </xf>
    <xf numFmtId="4" fontId="3" fillId="0" borderId="0" xfId="0" applyNumberFormat="1" applyFont="1" applyAlignment="1">
      <alignment vertical="top"/>
    </xf>
    <xf numFmtId="4" fontId="13" fillId="0" borderId="0" xfId="0" applyNumberFormat="1" applyFont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4" fontId="56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49" fontId="58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/>
    </xf>
    <xf numFmtId="49" fontId="11" fillId="32" borderId="10" xfId="0" applyNumberFormat="1" applyFont="1" applyFill="1" applyBorder="1" applyAlignment="1">
      <alignment horizontal="center" vertical="top"/>
    </xf>
    <xf numFmtId="0" fontId="9" fillId="32" borderId="10" xfId="0" applyFont="1" applyFill="1" applyBorder="1" applyAlignment="1">
      <alignment horizontal="center" vertical="top"/>
    </xf>
    <xf numFmtId="4" fontId="9" fillId="32" borderId="10" xfId="0" applyNumberFormat="1" applyFont="1" applyFill="1" applyBorder="1" applyAlignment="1">
      <alignment horizontal="center" vertical="top"/>
    </xf>
    <xf numFmtId="0" fontId="9" fillId="32" borderId="11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6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5" fillId="32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130" workbookViewId="0" topLeftCell="A1">
      <selection activeCell="H3" sqref="H3:K3"/>
    </sheetView>
  </sheetViews>
  <sheetFormatPr defaultColWidth="9.140625" defaultRowHeight="15"/>
  <cols>
    <col min="1" max="1" width="23.8515625" style="0" customWidth="1"/>
    <col min="2" max="2" width="14.8515625" style="0" customWidth="1"/>
    <col min="3" max="3" width="10.7109375" style="0" customWidth="1"/>
    <col min="4" max="4" width="6.140625" style="0" customWidth="1"/>
    <col min="5" max="5" width="9.28125" style="0" customWidth="1"/>
    <col min="6" max="6" width="4.8515625" style="0" customWidth="1"/>
    <col min="7" max="7" width="14.574218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28.8515625" style="0" customWidth="1"/>
    <col min="12" max="12" width="7.28125" style="0" customWidth="1"/>
    <col min="13" max="13" width="12.7109375" style="0" customWidth="1"/>
    <col min="14" max="14" width="13.421875" style="0" bestFit="1" customWidth="1"/>
  </cols>
  <sheetData>
    <row r="1" spans="8:11" ht="18.75">
      <c r="H1" s="68" t="s">
        <v>51</v>
      </c>
      <c r="I1" s="68"/>
      <c r="J1" s="68"/>
      <c r="K1" s="68"/>
    </row>
    <row r="2" spans="8:11" ht="39" customHeight="1">
      <c r="H2" s="58" t="s">
        <v>50</v>
      </c>
      <c r="I2" s="58"/>
      <c r="J2" s="58"/>
      <c r="K2" s="58"/>
    </row>
    <row r="3" spans="8:11" ht="18.75">
      <c r="H3" s="68" t="s">
        <v>52</v>
      </c>
      <c r="I3" s="68"/>
      <c r="J3" s="68"/>
      <c r="K3" s="68"/>
    </row>
    <row r="5" spans="1:11" s="3" customFormat="1" ht="16.5" customHeight="1">
      <c r="A5" s="9"/>
      <c r="B5" s="9"/>
      <c r="C5" s="9"/>
      <c r="D5" s="9"/>
      <c r="E5" s="9"/>
      <c r="F5" s="9"/>
      <c r="G5" s="23"/>
      <c r="H5" s="68" t="s">
        <v>11</v>
      </c>
      <c r="I5" s="68"/>
      <c r="J5" s="68"/>
      <c r="K5" s="68"/>
    </row>
    <row r="6" spans="1:11" s="3" customFormat="1" ht="36" customHeight="1">
      <c r="A6" s="9"/>
      <c r="B6" s="9"/>
      <c r="C6" s="9"/>
      <c r="D6" s="9"/>
      <c r="E6" s="9"/>
      <c r="F6" s="9"/>
      <c r="G6" s="4"/>
      <c r="H6" s="58" t="s">
        <v>29</v>
      </c>
      <c r="I6" s="58"/>
      <c r="J6" s="58"/>
      <c r="K6" s="58"/>
    </row>
    <row r="7" spans="1:11" ht="22.5" customHeight="1">
      <c r="A7" s="9"/>
      <c r="B7" s="9"/>
      <c r="C7" s="9"/>
      <c r="D7" s="9"/>
      <c r="E7" s="9"/>
      <c r="F7" s="9"/>
      <c r="G7" s="4"/>
      <c r="H7" s="5"/>
      <c r="I7" s="5"/>
      <c r="J7" s="5"/>
      <c r="K7" s="5"/>
    </row>
    <row r="8" spans="1:11" ht="19.5" customHeight="1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4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1" customFormat="1" ht="12.75" customHeight="1">
      <c r="A10" s="56" t="s">
        <v>8</v>
      </c>
      <c r="B10" s="56" t="s">
        <v>15</v>
      </c>
      <c r="C10" s="56" t="s">
        <v>16</v>
      </c>
      <c r="D10" s="56"/>
      <c r="E10" s="56"/>
      <c r="F10" s="56"/>
      <c r="G10" s="56" t="s">
        <v>27</v>
      </c>
      <c r="H10" s="56"/>
      <c r="I10" s="56"/>
      <c r="J10" s="56"/>
      <c r="K10" s="56" t="s">
        <v>6</v>
      </c>
    </row>
    <row r="11" spans="1:11" s="1" customFormat="1" ht="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s="1" customFormat="1" ht="15" customHeight="1">
      <c r="A12" s="56"/>
      <c r="B12" s="56"/>
      <c r="C12" s="56" t="s">
        <v>17</v>
      </c>
      <c r="D12" s="56" t="s">
        <v>18</v>
      </c>
      <c r="E12" s="56" t="s">
        <v>19</v>
      </c>
      <c r="F12" s="56" t="s">
        <v>20</v>
      </c>
      <c r="G12" s="56">
        <v>2022</v>
      </c>
      <c r="H12" s="56">
        <v>2023</v>
      </c>
      <c r="I12" s="56">
        <v>2024</v>
      </c>
      <c r="J12" s="56" t="s">
        <v>0</v>
      </c>
      <c r="K12" s="56"/>
    </row>
    <row r="13" spans="1:11" s="1" customFormat="1" ht="21.75" customHeight="1">
      <c r="A13" s="56"/>
      <c r="B13" s="56"/>
      <c r="C13" s="56"/>
      <c r="D13" s="56"/>
      <c r="E13" s="56"/>
      <c r="F13" s="56"/>
      <c r="G13" s="57"/>
      <c r="H13" s="57"/>
      <c r="I13" s="57"/>
      <c r="J13" s="56"/>
      <c r="K13" s="56"/>
    </row>
    <row r="14" spans="1:11" s="2" customFormat="1" ht="26.25" customHeight="1">
      <c r="A14" s="67" t="s">
        <v>30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s="2" customFormat="1" ht="27.75" customHeight="1">
      <c r="A15" s="67" t="s">
        <v>38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2" customFormat="1" ht="36.75" customHeight="1">
      <c r="A16" s="61" t="s">
        <v>33</v>
      </c>
      <c r="B16" s="64" t="s">
        <v>28</v>
      </c>
      <c r="C16" s="34" t="s">
        <v>32</v>
      </c>
      <c r="D16" s="14" t="s">
        <v>2</v>
      </c>
      <c r="E16" s="33" t="s">
        <v>1</v>
      </c>
      <c r="F16" s="33" t="s">
        <v>1</v>
      </c>
      <c r="G16" s="43">
        <f>G17+G21</f>
        <v>97113529</v>
      </c>
      <c r="H16" s="43">
        <f>H17+H21</f>
        <v>86378180</v>
      </c>
      <c r="I16" s="43">
        <f>I17+I21</f>
        <v>86378180</v>
      </c>
      <c r="J16" s="43">
        <f>G16+H16+I16</f>
        <v>269869889</v>
      </c>
      <c r="K16" s="61" t="s">
        <v>37</v>
      </c>
    </row>
    <row r="17" spans="1:13" s="2" customFormat="1" ht="12.75" customHeight="1">
      <c r="A17" s="62"/>
      <c r="B17" s="65"/>
      <c r="C17" s="54" t="s">
        <v>32</v>
      </c>
      <c r="D17" s="60" t="s">
        <v>2</v>
      </c>
      <c r="E17" s="54" t="s">
        <v>14</v>
      </c>
      <c r="F17" s="72">
        <v>610</v>
      </c>
      <c r="G17" s="70">
        <v>56972280</v>
      </c>
      <c r="H17" s="70">
        <v>51749670</v>
      </c>
      <c r="I17" s="70">
        <v>51749670</v>
      </c>
      <c r="J17" s="70">
        <f>G17+H17+I17</f>
        <v>160471620</v>
      </c>
      <c r="K17" s="62"/>
      <c r="M17" s="10"/>
    </row>
    <row r="18" spans="1:13" s="1" customFormat="1" ht="14.25" customHeight="1">
      <c r="A18" s="62"/>
      <c r="B18" s="65"/>
      <c r="C18" s="59"/>
      <c r="D18" s="55"/>
      <c r="E18" s="55"/>
      <c r="F18" s="55"/>
      <c r="G18" s="71"/>
      <c r="H18" s="71"/>
      <c r="I18" s="71"/>
      <c r="J18" s="71"/>
      <c r="K18" s="62"/>
      <c r="L18" s="2"/>
      <c r="M18" s="12"/>
    </row>
    <row r="19" spans="1:13" s="1" customFormat="1" ht="12" customHeight="1">
      <c r="A19" s="62"/>
      <c r="B19" s="65"/>
      <c r="C19" s="59"/>
      <c r="D19" s="55"/>
      <c r="E19" s="55"/>
      <c r="F19" s="55"/>
      <c r="G19" s="71"/>
      <c r="H19" s="71"/>
      <c r="I19" s="71"/>
      <c r="J19" s="71"/>
      <c r="K19" s="62"/>
      <c r="L19" s="2"/>
      <c r="M19" s="12"/>
    </row>
    <row r="20" spans="1:14" s="1" customFormat="1" ht="11.25" customHeight="1">
      <c r="A20" s="62"/>
      <c r="B20" s="65"/>
      <c r="C20" s="59"/>
      <c r="D20" s="55"/>
      <c r="E20" s="55"/>
      <c r="F20" s="55"/>
      <c r="G20" s="71"/>
      <c r="H20" s="71"/>
      <c r="I20" s="71"/>
      <c r="J20" s="71"/>
      <c r="K20" s="62"/>
      <c r="L20" s="2"/>
      <c r="N20" s="12"/>
    </row>
    <row r="21" spans="1:14" s="1" customFormat="1" ht="44.25" customHeight="1">
      <c r="A21" s="63"/>
      <c r="B21" s="66"/>
      <c r="C21" s="34" t="s">
        <v>32</v>
      </c>
      <c r="D21" s="14" t="s">
        <v>2</v>
      </c>
      <c r="E21" s="34" t="s">
        <v>14</v>
      </c>
      <c r="F21" s="35">
        <v>620</v>
      </c>
      <c r="G21" s="22">
        <v>40141249</v>
      </c>
      <c r="H21" s="22">
        <v>34628510</v>
      </c>
      <c r="I21" s="22">
        <v>34628510</v>
      </c>
      <c r="J21" s="22">
        <f aca="true" t="shared" si="0" ref="J21:J29">G21+H21+I21</f>
        <v>109398269</v>
      </c>
      <c r="K21" s="63"/>
      <c r="L21" s="2"/>
      <c r="N21" s="12"/>
    </row>
    <row r="22" spans="1:14" s="1" customFormat="1" ht="44.25" customHeight="1">
      <c r="A22" s="61" t="s">
        <v>34</v>
      </c>
      <c r="B22" s="64" t="s">
        <v>28</v>
      </c>
      <c r="C22" s="34" t="s">
        <v>31</v>
      </c>
      <c r="D22" s="14" t="s">
        <v>2</v>
      </c>
      <c r="E22" s="34" t="s">
        <v>1</v>
      </c>
      <c r="F22" s="35" t="s">
        <v>1</v>
      </c>
      <c r="G22" s="22">
        <f>+G23+G24</f>
        <v>3773633</v>
      </c>
      <c r="H22" s="22">
        <f>H23+H24</f>
        <v>3320797</v>
      </c>
      <c r="I22" s="22">
        <f>I23+I24</f>
        <v>3320797</v>
      </c>
      <c r="J22" s="22">
        <f>G22+H22+I22</f>
        <v>10415227</v>
      </c>
      <c r="K22" s="61" t="s">
        <v>47</v>
      </c>
      <c r="L22" s="2"/>
      <c r="N22" s="12"/>
    </row>
    <row r="23" spans="1:14" s="1" customFormat="1" ht="39" customHeight="1">
      <c r="A23" s="62"/>
      <c r="B23" s="65"/>
      <c r="C23" s="34" t="s">
        <v>31</v>
      </c>
      <c r="D23" s="14" t="s">
        <v>2</v>
      </c>
      <c r="E23" s="34" t="s">
        <v>14</v>
      </c>
      <c r="F23" s="35">
        <v>610</v>
      </c>
      <c r="G23" s="22">
        <v>2366458</v>
      </c>
      <c r="H23" s="22">
        <v>2082483</v>
      </c>
      <c r="I23" s="22">
        <v>2082483</v>
      </c>
      <c r="J23" s="22">
        <f t="shared" si="0"/>
        <v>6531424</v>
      </c>
      <c r="K23" s="62"/>
      <c r="M23" s="13"/>
      <c r="N23" s="13"/>
    </row>
    <row r="24" spans="1:11" s="1" customFormat="1" ht="73.5" customHeight="1">
      <c r="A24" s="63"/>
      <c r="B24" s="66"/>
      <c r="C24" s="34" t="s">
        <v>31</v>
      </c>
      <c r="D24" s="14" t="s">
        <v>2</v>
      </c>
      <c r="E24" s="34" t="s">
        <v>14</v>
      </c>
      <c r="F24" s="35">
        <v>620</v>
      </c>
      <c r="G24" s="22">
        <v>1407175</v>
      </c>
      <c r="H24" s="22">
        <v>1238314</v>
      </c>
      <c r="I24" s="22">
        <v>1238314</v>
      </c>
      <c r="J24" s="22">
        <f t="shared" si="0"/>
        <v>3883803</v>
      </c>
      <c r="K24" s="63"/>
    </row>
    <row r="25" spans="1:11" s="1" customFormat="1" ht="39" customHeight="1">
      <c r="A25" s="48" t="s">
        <v>48</v>
      </c>
      <c r="B25" s="51" t="s">
        <v>7</v>
      </c>
      <c r="C25" s="44" t="s">
        <v>42</v>
      </c>
      <c r="D25" s="45" t="s">
        <v>2</v>
      </c>
      <c r="E25" s="44" t="s">
        <v>1</v>
      </c>
      <c r="F25" s="46" t="s">
        <v>1</v>
      </c>
      <c r="G25" s="47">
        <f>G26+G27</f>
        <v>5840439.57</v>
      </c>
      <c r="H25" s="47">
        <f>H26+H27</f>
        <v>0</v>
      </c>
      <c r="I25" s="47">
        <f>I26+I27</f>
        <v>0</v>
      </c>
      <c r="J25" s="47">
        <f>G25+H25+I25</f>
        <v>5840439.57</v>
      </c>
      <c r="K25" s="48" t="s">
        <v>43</v>
      </c>
    </row>
    <row r="26" spans="1:11" s="1" customFormat="1" ht="18" customHeight="1">
      <c r="A26" s="49"/>
      <c r="B26" s="52"/>
      <c r="C26" s="44" t="s">
        <v>42</v>
      </c>
      <c r="D26" s="45" t="s">
        <v>2</v>
      </c>
      <c r="E26" s="44" t="s">
        <v>39</v>
      </c>
      <c r="F26" s="46" t="s">
        <v>40</v>
      </c>
      <c r="G26" s="47">
        <v>3057031.38</v>
      </c>
      <c r="H26" s="47">
        <v>0</v>
      </c>
      <c r="I26" s="47">
        <v>0</v>
      </c>
      <c r="J26" s="47">
        <f t="shared" si="0"/>
        <v>3057031.38</v>
      </c>
      <c r="K26" s="49"/>
    </row>
    <row r="27" spans="1:11" s="1" customFormat="1" ht="21.75" customHeight="1">
      <c r="A27" s="50"/>
      <c r="B27" s="53"/>
      <c r="C27" s="44" t="s">
        <v>42</v>
      </c>
      <c r="D27" s="45" t="s">
        <v>2</v>
      </c>
      <c r="E27" s="44" t="s">
        <v>39</v>
      </c>
      <c r="F27" s="46" t="s">
        <v>41</v>
      </c>
      <c r="G27" s="47">
        <v>2783408.19</v>
      </c>
      <c r="H27" s="47">
        <v>0</v>
      </c>
      <c r="I27" s="47">
        <v>0</v>
      </c>
      <c r="J27" s="47">
        <f t="shared" si="0"/>
        <v>2783408.19</v>
      </c>
      <c r="K27" s="50"/>
    </row>
    <row r="28" spans="1:11" s="1" customFormat="1" ht="41.25" customHeight="1">
      <c r="A28" s="48" t="s">
        <v>49</v>
      </c>
      <c r="B28" s="51" t="s">
        <v>28</v>
      </c>
      <c r="C28" s="44" t="s">
        <v>44</v>
      </c>
      <c r="D28" s="45" t="s">
        <v>2</v>
      </c>
      <c r="E28" s="44" t="s">
        <v>1</v>
      </c>
      <c r="F28" s="46" t="s">
        <v>1</v>
      </c>
      <c r="G28" s="47">
        <f>G29+G30</f>
        <v>2419375</v>
      </c>
      <c r="H28" s="47">
        <f>H29+H30</f>
        <v>0</v>
      </c>
      <c r="I28" s="47">
        <f>I29+I30</f>
        <v>0</v>
      </c>
      <c r="J28" s="47">
        <f>G28+H28+I28</f>
        <v>2419375</v>
      </c>
      <c r="K28" s="48" t="s">
        <v>45</v>
      </c>
    </row>
    <row r="29" spans="1:11" s="1" customFormat="1" ht="32.25" customHeight="1">
      <c r="A29" s="49"/>
      <c r="B29" s="52"/>
      <c r="C29" s="44" t="s">
        <v>44</v>
      </c>
      <c r="D29" s="45" t="s">
        <v>2</v>
      </c>
      <c r="E29" s="44" t="s">
        <v>39</v>
      </c>
      <c r="F29" s="46" t="s">
        <v>40</v>
      </c>
      <c r="G29" s="47">
        <v>1920138.89</v>
      </c>
      <c r="H29" s="47">
        <v>0</v>
      </c>
      <c r="I29" s="47">
        <v>0</v>
      </c>
      <c r="J29" s="47">
        <f t="shared" si="0"/>
        <v>1920138.89</v>
      </c>
      <c r="K29" s="49"/>
    </row>
    <row r="30" spans="1:11" s="1" customFormat="1" ht="24" customHeight="1">
      <c r="A30" s="50"/>
      <c r="B30" s="53"/>
      <c r="C30" s="44" t="s">
        <v>44</v>
      </c>
      <c r="D30" s="45" t="s">
        <v>2</v>
      </c>
      <c r="E30" s="44" t="s">
        <v>39</v>
      </c>
      <c r="F30" s="46" t="s">
        <v>41</v>
      </c>
      <c r="G30" s="47">
        <v>499236.11</v>
      </c>
      <c r="H30" s="47">
        <v>0</v>
      </c>
      <c r="I30" s="47">
        <v>0</v>
      </c>
      <c r="J30" s="47">
        <f>SUM(G30:I30)</f>
        <v>499236.11</v>
      </c>
      <c r="K30" s="50"/>
    </row>
    <row r="31" spans="1:11" s="1" customFormat="1" ht="19.5" customHeight="1">
      <c r="A31" s="67" t="s">
        <v>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2" s="1" customFormat="1" ht="84.75" customHeight="1">
      <c r="A32" s="32" t="s">
        <v>13</v>
      </c>
      <c r="B32" s="33" t="s">
        <v>7</v>
      </c>
      <c r="C32" s="37" t="s">
        <v>9</v>
      </c>
      <c r="D32" s="14" t="s">
        <v>2</v>
      </c>
      <c r="E32" s="37" t="s">
        <v>9</v>
      </c>
      <c r="F32" s="34" t="s">
        <v>9</v>
      </c>
      <c r="G32" s="37" t="s">
        <v>9</v>
      </c>
      <c r="H32" s="37" t="s">
        <v>9</v>
      </c>
      <c r="I32" s="37" t="s">
        <v>9</v>
      </c>
      <c r="J32" s="37" t="s">
        <v>9</v>
      </c>
      <c r="K32" s="32" t="s">
        <v>36</v>
      </c>
      <c r="L32" s="2"/>
    </row>
    <row r="33" spans="1:14" s="1" customFormat="1" ht="39" customHeight="1">
      <c r="A33" s="32" t="s">
        <v>5</v>
      </c>
      <c r="B33" s="33" t="s">
        <v>7</v>
      </c>
      <c r="C33" s="34" t="s">
        <v>12</v>
      </c>
      <c r="D33" s="37" t="s">
        <v>9</v>
      </c>
      <c r="E33" s="37" t="s">
        <v>9</v>
      </c>
      <c r="F33" s="39" t="s">
        <v>1</v>
      </c>
      <c r="G33" s="36">
        <f>G16+G22+G25+G28</f>
        <v>109146976.57</v>
      </c>
      <c r="H33" s="36">
        <f>H16+H22+H25+H28</f>
        <v>89698977</v>
      </c>
      <c r="I33" s="36">
        <f>I16+I22+I25+I28</f>
        <v>89698977</v>
      </c>
      <c r="J33" s="36">
        <f>J16+J22+J25+J28</f>
        <v>288544930.57</v>
      </c>
      <c r="K33" s="32"/>
      <c r="L33" s="2"/>
      <c r="M33" s="7"/>
      <c r="N33" s="1" t="s">
        <v>10</v>
      </c>
    </row>
    <row r="34" spans="1:13" ht="14.25" customHeight="1">
      <c r="A34" s="32" t="s">
        <v>3</v>
      </c>
      <c r="B34" s="33"/>
      <c r="C34" s="39"/>
      <c r="D34" s="34"/>
      <c r="E34" s="39"/>
      <c r="F34" s="39"/>
      <c r="G34" s="40"/>
      <c r="H34" s="40"/>
      <c r="I34" s="40"/>
      <c r="J34" s="40"/>
      <c r="K34" s="41"/>
      <c r="L34" s="11"/>
      <c r="M34" s="8"/>
    </row>
    <row r="35" spans="1:12" ht="14.25" customHeight="1">
      <c r="A35" s="42" t="s">
        <v>21</v>
      </c>
      <c r="B35" s="33" t="s">
        <v>7</v>
      </c>
      <c r="C35" s="34" t="s">
        <v>12</v>
      </c>
      <c r="D35" s="38" t="s">
        <v>2</v>
      </c>
      <c r="E35" s="37" t="s">
        <v>9</v>
      </c>
      <c r="F35" s="39" t="s">
        <v>1</v>
      </c>
      <c r="G35" s="43">
        <f>G33</f>
        <v>109146976.57</v>
      </c>
      <c r="H35" s="43">
        <f>H33</f>
        <v>89698977</v>
      </c>
      <c r="I35" s="43">
        <f>I33</f>
        <v>89698977</v>
      </c>
      <c r="J35" s="43">
        <f>I35+H35+G35</f>
        <v>288544930.57</v>
      </c>
      <c r="K35" s="41"/>
      <c r="L35" s="11"/>
    </row>
    <row r="36" spans="1:12" ht="14.25" customHeight="1">
      <c r="A36" s="24"/>
      <c r="B36" s="25"/>
      <c r="C36" s="26"/>
      <c r="D36" s="27"/>
      <c r="E36" s="28"/>
      <c r="F36" s="29"/>
      <c r="G36" s="30"/>
      <c r="H36" s="30"/>
      <c r="I36" s="30"/>
      <c r="J36" s="30"/>
      <c r="K36" s="31"/>
      <c r="L36" s="11"/>
    </row>
    <row r="37" spans="1:12" ht="14.25" customHeight="1">
      <c r="A37" s="74" t="s">
        <v>22</v>
      </c>
      <c r="B37" s="74"/>
      <c r="C37" s="15"/>
      <c r="D37" s="15"/>
      <c r="E37" s="16"/>
      <c r="F37" s="16"/>
      <c r="G37" s="17"/>
      <c r="H37" s="17"/>
      <c r="I37" s="17"/>
      <c r="J37" s="17"/>
      <c r="K37" s="18"/>
      <c r="L37" s="11"/>
    </row>
    <row r="38" spans="1:11" ht="15" customHeight="1">
      <c r="A38" s="74" t="s">
        <v>23</v>
      </c>
      <c r="B38" s="74"/>
      <c r="C38" s="21"/>
      <c r="D38" s="21"/>
      <c r="E38" s="21"/>
      <c r="F38" s="21"/>
      <c r="G38" s="21"/>
      <c r="H38" s="21"/>
      <c r="I38" s="75"/>
      <c r="J38" s="75"/>
      <c r="K38" s="21"/>
    </row>
    <row r="39" spans="1:11" ht="15" customHeight="1">
      <c r="A39" s="74" t="s">
        <v>24</v>
      </c>
      <c r="B39" s="74"/>
      <c r="C39" s="21"/>
      <c r="D39" s="21"/>
      <c r="E39" s="21"/>
      <c r="F39" s="21"/>
      <c r="G39" s="19"/>
      <c r="H39" s="19"/>
      <c r="I39" s="19"/>
      <c r="J39" s="19"/>
      <c r="K39" s="21"/>
    </row>
    <row r="40" spans="1:11" ht="15" customHeight="1">
      <c r="A40" s="74" t="s">
        <v>25</v>
      </c>
      <c r="B40" s="74"/>
      <c r="C40" s="21"/>
      <c r="D40" s="21"/>
      <c r="E40" s="21"/>
      <c r="F40" s="21"/>
      <c r="G40" s="21"/>
      <c r="H40" s="21"/>
      <c r="I40" s="20"/>
      <c r="J40" s="21"/>
      <c r="K40" s="21"/>
    </row>
    <row r="41" spans="1:11" ht="15">
      <c r="A41" s="74" t="s">
        <v>26</v>
      </c>
      <c r="B41" s="74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40.5" customHeight="1">
      <c r="A43" s="73" t="s">
        <v>46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</row>
  </sheetData>
  <sheetProtection/>
  <mergeCells count="49">
    <mergeCell ref="H1:K1"/>
    <mergeCell ref="H2:K2"/>
    <mergeCell ref="H3:K3"/>
    <mergeCell ref="I38:J38"/>
    <mergeCell ref="J17:J20"/>
    <mergeCell ref="A37:B37"/>
    <mergeCell ref="I12:I13"/>
    <mergeCell ref="A31:K31"/>
    <mergeCell ref="G17:G20"/>
    <mergeCell ref="H17:H20"/>
    <mergeCell ref="A15:K15"/>
    <mergeCell ref="F17:F20"/>
    <mergeCell ref="A43:K43"/>
    <mergeCell ref="K10:K13"/>
    <mergeCell ref="A41:B41"/>
    <mergeCell ref="A40:B40"/>
    <mergeCell ref="A39:B39"/>
    <mergeCell ref="A38:B38"/>
    <mergeCell ref="A16:A21"/>
    <mergeCell ref="K16:K21"/>
    <mergeCell ref="A14:K14"/>
    <mergeCell ref="H5:K5"/>
    <mergeCell ref="J12:J13"/>
    <mergeCell ref="A10:A13"/>
    <mergeCell ref="C10:F11"/>
    <mergeCell ref="F12:F13"/>
    <mergeCell ref="A8:K8"/>
    <mergeCell ref="D12:D13"/>
    <mergeCell ref="I17:I20"/>
    <mergeCell ref="H6:K6"/>
    <mergeCell ref="C12:C13"/>
    <mergeCell ref="G12:G13"/>
    <mergeCell ref="C17:C20"/>
    <mergeCell ref="D17:D20"/>
    <mergeCell ref="A22:A24"/>
    <mergeCell ref="B22:B24"/>
    <mergeCell ref="K22:K24"/>
    <mergeCell ref="G10:J11"/>
    <mergeCell ref="E12:E13"/>
    <mergeCell ref="K28:K30"/>
    <mergeCell ref="B28:B30"/>
    <mergeCell ref="A28:A30"/>
    <mergeCell ref="E17:E20"/>
    <mergeCell ref="B10:B13"/>
    <mergeCell ref="H12:H13"/>
    <mergeCell ref="A25:A27"/>
    <mergeCell ref="B25:B27"/>
    <mergeCell ref="K25:K27"/>
    <mergeCell ref="B16:B21"/>
  </mergeCells>
  <printOptions/>
  <pageMargins left="1.1811023622047245" right="0.3937007874015748" top="0.7874015748031497" bottom="0.1968503937007874" header="0.2755905511811024" footer="0.3937007874015748"/>
  <pageSetup fitToHeight="2" horizontalDpi="600" verticalDpi="600" orientation="landscape" paperSize="9" scale="83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2018-02-14T14:47:28Z</cp:lastPrinted>
  <dcterms:created xsi:type="dcterms:W3CDTF">2006-09-28T05:33:49Z</dcterms:created>
  <dcterms:modified xsi:type="dcterms:W3CDTF">2022-07-05T04:30:57Z</dcterms:modified>
  <cp:category/>
  <cp:version/>
  <cp:contentType/>
  <cp:contentStatus/>
</cp:coreProperties>
</file>