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<sst xmlns="http://schemas.openxmlformats.org/spreadsheetml/2006/main" count="147" uniqueCount="64">
  <si>
    <t>Цели, задачи, мероприятия подпрограммы</t>
  </si>
  <si>
    <t>Наименование главного распорядителя бюджетных средств</t>
  </si>
  <si>
    <t>Расходы, рублей</t>
  </si>
  <si>
    <t>Ожидаемый результат от реализации подпрограммного мероприятия (в натуральном выражении)</t>
  </si>
  <si>
    <t>КЦСР</t>
  </si>
  <si>
    <t>КВСР</t>
  </si>
  <si>
    <t>КФСР</t>
  </si>
  <si>
    <t>КВР</t>
  </si>
  <si>
    <t>2022 год</t>
  </si>
  <si>
    <t>Итого на период</t>
  </si>
  <si>
    <t>Цель подпрограммы: Эффективное использования имущества Муниципальной казны ЗАТО Железногорск</t>
  </si>
  <si>
    <t>Задача 1: Обеспечение получения доходов от использования имущества Муниципальной казны ЗАТО Железногорск</t>
  </si>
  <si>
    <t>Мероприятие  1.1. Инвентаризация и паспортизация объектов Муниципальной казны ЗАТО Железногорск и бесхозяйных объектов</t>
  </si>
  <si>
    <t xml:space="preserve"> Администрация ЗАТО г.Железногорск</t>
  </si>
  <si>
    <t>Мероприятие 1.2. Обеспечение приватизации муниципального имущества</t>
  </si>
  <si>
    <t>Мероприятие 1.3. Оценка рыночной стоимости муниципального имущества</t>
  </si>
  <si>
    <t>Администрация ЗАТО г.Железногорск</t>
  </si>
  <si>
    <t>Задача 2.Проведение мероприятий  по обеспечению надлежащего содержания и сохранности имущества Муниципальной казны ЗАТО Железногорск, усиление контроля за использованием муниципального имущества</t>
  </si>
  <si>
    <t>Х</t>
  </si>
  <si>
    <t>Содержание в надлежащем состоянии муниципального жилого фонда</t>
  </si>
  <si>
    <t xml:space="preserve">Содержание нежилых объектов Муниципальной казны ЗАТО Железногорск в надлежащем техническом состоянии </t>
  </si>
  <si>
    <t>Оплата судебных расходов</t>
  </si>
  <si>
    <t>Итого по подпрограмме</t>
  </si>
  <si>
    <t>в том числе:</t>
  </si>
  <si>
    <t>к подпрограмме "Управление объектами</t>
  </si>
  <si>
    <t>Муниципальной казны ЗАТО Железногорск"</t>
  </si>
  <si>
    <t xml:space="preserve">к постановлению Администрации </t>
  </si>
  <si>
    <t>ЗАТО г. Железногорск</t>
  </si>
  <si>
    <t>Приложение № 2</t>
  </si>
  <si>
    <t>Перечень мероприятий подпрограммы 1</t>
  </si>
  <si>
    <t>2023 год</t>
  </si>
  <si>
    <t xml:space="preserve">Мероприятие 2.1. Ремонт объектов муниципальной казны </t>
  </si>
  <si>
    <t>Содержание нежилых объектов Муниципальной казны ЗАТО Железногорск в надлежащем техническом состоянии</t>
  </si>
  <si>
    <t xml:space="preserve">Главный распорядитель бюджетных средств </t>
  </si>
  <si>
    <t>Исполнение судебных актов РФ</t>
  </si>
  <si>
    <t xml:space="preserve">Взносы в РФКК за объекты муниципальной собственности </t>
  </si>
  <si>
    <t>Обеспечение содержания и эксплуатация гидротехнических сооружений, закрепленных за МКУ «УИК»</t>
  </si>
  <si>
    <t>009</t>
  </si>
  <si>
    <t>0113</t>
  </si>
  <si>
    <t xml:space="preserve">КБК </t>
  </si>
  <si>
    <t>2024 год</t>
  </si>
  <si>
    <t>Приватизация 20 объектов Муниципальной казны,а также 5 муниципальных предприятий</t>
  </si>
  <si>
    <t>240</t>
  </si>
  <si>
    <t xml:space="preserve">Будет осуществлено софинансирование ремонта дворовых территории, проездов к дворовым территориям многоквартирных жилых домов, за муниципальные помещения </t>
  </si>
  <si>
    <t>320</t>
  </si>
  <si>
    <t>850</t>
  </si>
  <si>
    <t>830</t>
  </si>
  <si>
    <t>Мероприятие 2.4. Взносы на капитальный ремонт общего имущества в многоквартирном доме</t>
  </si>
  <si>
    <t>Мероприятие 2.5. Софинансирование доли расходов на проведение капитального ремонта дворовой территории, проездов к дворовой территории многоквартирных домов, за помещения, находящиеся в собственности ЗАТО Железногорск</t>
  </si>
  <si>
    <t>Мероприятие 2.6. Содержание и эксплуатация имущества, находящегося в муниципальной собственности и закрепленного на праве оперативного управления за муниципальным учреждением</t>
  </si>
  <si>
    <t>Мероприятие 2.7 Организация содержания и сохранности  объектов Муниципальной казны ЗАТО Железногорск, в том числе арендных и свободных от прав третьих лиц</t>
  </si>
  <si>
    <t>Мероприятие 2.2. Уплата административных штрафов  и прочих платежей</t>
  </si>
  <si>
    <t>Мероприятие 2.3. Содержание муниципального жилого фонда</t>
  </si>
  <si>
    <t>Оценка 100 бесхозяйных объектов в целях постановки на бюджетный учет, заключение 100 договоров аренды муниципального имущества</t>
  </si>
  <si>
    <t>Постановка объектов казны и бесхозяйных объектов на государственный кадастровый учет, регистрация права собственности не менее 400 объектов</t>
  </si>
  <si>
    <t>Мероприятие 2.8.                  Уплата судебных расходов</t>
  </si>
  <si>
    <t>Мероприятияе 2.9. Финансовое обеспечение деятельности муниципальных учреждений</t>
  </si>
  <si>
    <t>Мероприятие 2.10. Ремонт объекта, находящегося в муниципальнойсобственности ЗАТО Железногорск, входящего в состав  муниципальной казны ЗАТО Железногорск по адресу:ул.Штефана, 8а</t>
  </si>
  <si>
    <t>Будет осуществлен ремонт здания военкомата</t>
  </si>
  <si>
    <t>Начальник КУМИ</t>
  </si>
  <si>
    <t xml:space="preserve">Администрации ЗАТО г. Железногорск </t>
  </si>
  <si>
    <t>О.В.Захарова</t>
  </si>
  <si>
    <t>Приложение № 4</t>
  </si>
  <si>
    <r>
      <t>от _</t>
    </r>
    <r>
      <rPr>
        <u val="single"/>
        <sz val="11"/>
        <color indexed="8"/>
        <rFont val="Times New Roman"/>
        <family val="1"/>
      </rPr>
      <t>26.07.</t>
    </r>
    <r>
      <rPr>
        <sz val="11"/>
        <color indexed="8"/>
        <rFont val="Times New Roman"/>
        <family val="1"/>
      </rPr>
      <t>__2022 № _</t>
    </r>
    <r>
      <rPr>
        <u val="single"/>
        <sz val="11"/>
        <color indexed="8"/>
        <rFont val="Times New Roman"/>
        <family val="1"/>
      </rPr>
      <t>1473</t>
    </r>
    <r>
      <rPr>
        <sz val="11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</si>
</sst>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15"/>
    </xf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7" fillId="0" borderId="2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51" fillId="0" borderId="12" xfId="0" applyFont="1" applyBorder="1" applyAlignment="1">
      <alignment vertical="top" wrapText="1"/>
    </xf>
    <xf numFmtId="0" fontId="51" fillId="0" borderId="22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1.28125" style="0" customWidth="1"/>
    <col min="2" max="2" width="20.140625" style="0" customWidth="1"/>
    <col min="3" max="3" width="8.00390625" style="0" customWidth="1"/>
    <col min="4" max="4" width="5.7109375" style="0" customWidth="1"/>
    <col min="5" max="5" width="8.8515625" style="0" hidden="1" customWidth="1"/>
    <col min="6" max="6" width="8.57421875" style="0" customWidth="1"/>
    <col min="7" max="7" width="8.421875" style="0" customWidth="1"/>
    <col min="8" max="8" width="8.00390625" style="0" customWidth="1"/>
    <col min="9" max="9" width="13.7109375" style="0" customWidth="1"/>
    <col min="10" max="10" width="13.421875" style="0" customWidth="1"/>
    <col min="11" max="11" width="13.57421875" style="0" customWidth="1"/>
    <col min="12" max="12" width="14.421875" style="0" customWidth="1"/>
    <col min="13" max="13" width="11.28125" style="22" customWidth="1"/>
    <col min="14" max="14" width="8.7109375" style="22" customWidth="1"/>
  </cols>
  <sheetData>
    <row r="1" spans="9:16" ht="15">
      <c r="I1" s="2"/>
      <c r="K1" s="5" t="s">
        <v>62</v>
      </c>
      <c r="L1" s="3"/>
      <c r="O1" s="3"/>
      <c r="P1" s="3"/>
    </row>
    <row r="2" spans="11:16" ht="15">
      <c r="K2" s="5" t="s">
        <v>26</v>
      </c>
      <c r="L2" s="3"/>
      <c r="O2" s="3"/>
      <c r="P2" s="3"/>
    </row>
    <row r="3" spans="11:16" ht="15">
      <c r="K3" s="4" t="s">
        <v>27</v>
      </c>
      <c r="L3" s="3"/>
      <c r="O3" s="3"/>
      <c r="P3" s="3"/>
    </row>
    <row r="4" spans="11:16" ht="15">
      <c r="K4" s="4" t="s">
        <v>63</v>
      </c>
      <c r="L4" s="3"/>
      <c r="O4" s="3"/>
      <c r="P4" s="3"/>
    </row>
    <row r="5" spans="11:16" ht="15">
      <c r="K5" s="4"/>
      <c r="L5" s="3"/>
      <c r="O5" s="3"/>
      <c r="P5" s="3"/>
    </row>
    <row r="6" spans="11:16" ht="15">
      <c r="K6" s="4" t="s">
        <v>28</v>
      </c>
      <c r="L6" s="3"/>
      <c r="O6" s="3"/>
      <c r="P6" s="3"/>
    </row>
    <row r="7" spans="11:16" ht="15">
      <c r="K7" s="4" t="s">
        <v>24</v>
      </c>
      <c r="L7" s="3"/>
      <c r="O7" s="3"/>
      <c r="P7" s="3"/>
    </row>
    <row r="8" spans="11:16" ht="15">
      <c r="K8" s="4" t="s">
        <v>25</v>
      </c>
      <c r="L8" s="3"/>
      <c r="O8" s="3"/>
      <c r="P8" s="3"/>
    </row>
    <row r="9" spans="11:16" ht="15">
      <c r="K9" s="4"/>
      <c r="L9" s="3"/>
      <c r="O9" s="3"/>
      <c r="P9" s="3"/>
    </row>
    <row r="10" spans="6:12" ht="15.75">
      <c r="F10" s="6" t="s">
        <v>29</v>
      </c>
      <c r="I10" s="2"/>
      <c r="J10" s="3"/>
      <c r="K10" s="3"/>
      <c r="L10" s="3"/>
    </row>
    <row r="11" spans="9:12" ht="15">
      <c r="I11" s="2"/>
      <c r="J11" s="3"/>
      <c r="L11" s="3"/>
    </row>
    <row r="12" spans="1:16" ht="15">
      <c r="A12" s="67" t="s">
        <v>0</v>
      </c>
      <c r="B12" s="69" t="s">
        <v>1</v>
      </c>
      <c r="C12" s="69" t="s">
        <v>39</v>
      </c>
      <c r="D12" s="70"/>
      <c r="E12" s="70"/>
      <c r="F12" s="70"/>
      <c r="G12" s="70"/>
      <c r="H12" s="70"/>
      <c r="I12" s="34" t="s">
        <v>2</v>
      </c>
      <c r="J12" s="71"/>
      <c r="K12" s="71"/>
      <c r="L12" s="72"/>
      <c r="M12" s="73" t="s">
        <v>3</v>
      </c>
      <c r="N12" s="74"/>
      <c r="O12" s="3"/>
      <c r="P12" s="3"/>
    </row>
    <row r="13" spans="1:14" ht="30">
      <c r="A13" s="68"/>
      <c r="B13" s="69"/>
      <c r="C13" s="34" t="s">
        <v>4</v>
      </c>
      <c r="D13" s="35"/>
      <c r="E13" s="7" t="s">
        <v>5</v>
      </c>
      <c r="F13" s="8" t="s">
        <v>5</v>
      </c>
      <c r="G13" s="7" t="s">
        <v>6</v>
      </c>
      <c r="H13" s="7" t="s">
        <v>7</v>
      </c>
      <c r="I13" s="7" t="s">
        <v>8</v>
      </c>
      <c r="J13" s="7" t="s">
        <v>30</v>
      </c>
      <c r="K13" s="7" t="s">
        <v>40</v>
      </c>
      <c r="L13" s="7" t="s">
        <v>9</v>
      </c>
      <c r="M13" s="75"/>
      <c r="N13" s="76"/>
    </row>
    <row r="14" spans="1:14" ht="21.75" customHeight="1">
      <c r="A14" s="60" t="s">
        <v>10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23.25" customHeight="1">
      <c r="A15" s="62" t="s">
        <v>11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39.5" customHeight="1">
      <c r="A16" s="28" t="s">
        <v>12</v>
      </c>
      <c r="B16" s="9" t="s">
        <v>13</v>
      </c>
      <c r="C16" s="34">
        <v>1410000010</v>
      </c>
      <c r="D16" s="64"/>
      <c r="E16" s="35"/>
      <c r="F16" s="20" t="s">
        <v>37</v>
      </c>
      <c r="G16" s="25" t="s">
        <v>38</v>
      </c>
      <c r="H16" s="29">
        <v>240</v>
      </c>
      <c r="I16" s="11">
        <v>1125000</v>
      </c>
      <c r="J16" s="11">
        <v>850000</v>
      </c>
      <c r="K16" s="11">
        <v>850000</v>
      </c>
      <c r="L16" s="12">
        <f>SUM(I16:K16)</f>
        <v>2825000</v>
      </c>
      <c r="M16" s="44" t="s">
        <v>54</v>
      </c>
      <c r="N16" s="45"/>
    </row>
    <row r="17" spans="1:14" s="27" customFormat="1" ht="95.25" customHeight="1">
      <c r="A17" s="28" t="s">
        <v>14</v>
      </c>
      <c r="B17" s="9" t="s">
        <v>13</v>
      </c>
      <c r="C17" s="34">
        <v>1410000020</v>
      </c>
      <c r="D17" s="64"/>
      <c r="E17" s="35"/>
      <c r="F17" s="20" t="s">
        <v>37</v>
      </c>
      <c r="G17" s="25" t="s">
        <v>38</v>
      </c>
      <c r="H17" s="29">
        <v>240</v>
      </c>
      <c r="I17" s="13">
        <v>505000</v>
      </c>
      <c r="J17" s="13">
        <v>375000</v>
      </c>
      <c r="K17" s="13">
        <v>375000</v>
      </c>
      <c r="L17" s="12">
        <f>SUM(I17:K17)</f>
        <v>1255000</v>
      </c>
      <c r="M17" s="65" t="s">
        <v>41</v>
      </c>
      <c r="N17" s="66"/>
    </row>
    <row r="18" spans="1:14" s="27" customFormat="1" ht="140.25" customHeight="1">
      <c r="A18" s="28" t="s">
        <v>15</v>
      </c>
      <c r="B18" s="9" t="s">
        <v>16</v>
      </c>
      <c r="C18" s="34">
        <v>1410000030</v>
      </c>
      <c r="D18" s="64"/>
      <c r="E18" s="35"/>
      <c r="F18" s="20" t="s">
        <v>37</v>
      </c>
      <c r="G18" s="25" t="s">
        <v>38</v>
      </c>
      <c r="H18" s="29">
        <v>240</v>
      </c>
      <c r="I18" s="13">
        <v>590000</v>
      </c>
      <c r="J18" s="13">
        <v>410000</v>
      </c>
      <c r="K18" s="13">
        <v>410000</v>
      </c>
      <c r="L18" s="12">
        <f>SUM(I18:K18)</f>
        <v>1410000</v>
      </c>
      <c r="M18" s="65" t="s">
        <v>53</v>
      </c>
      <c r="N18" s="66"/>
    </row>
    <row r="19" spans="1:14" ht="36" customHeight="1">
      <c r="A19" s="77" t="s">
        <v>17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</row>
    <row r="20" spans="1:14" ht="57.75" customHeight="1">
      <c r="A20" s="9" t="s">
        <v>31</v>
      </c>
      <c r="B20" s="9" t="s">
        <v>16</v>
      </c>
      <c r="C20" s="34">
        <v>1410000060</v>
      </c>
      <c r="D20" s="35"/>
      <c r="E20" s="29"/>
      <c r="F20" s="20" t="s">
        <v>37</v>
      </c>
      <c r="G20" s="25" t="s">
        <v>38</v>
      </c>
      <c r="H20" s="20">
        <v>240</v>
      </c>
      <c r="I20" s="12">
        <v>1715662</v>
      </c>
      <c r="J20" s="12">
        <v>0</v>
      </c>
      <c r="K20" s="12">
        <v>0</v>
      </c>
      <c r="L20" s="16">
        <f aca="true" t="shared" si="0" ref="L20:L26">SUM(I20:K20)</f>
        <v>1715662</v>
      </c>
      <c r="M20" s="44" t="s">
        <v>32</v>
      </c>
      <c r="N20" s="45"/>
    </row>
    <row r="21" spans="1:14" ht="75">
      <c r="A21" s="9" t="s">
        <v>51</v>
      </c>
      <c r="B21" s="9" t="s">
        <v>16</v>
      </c>
      <c r="C21" s="36">
        <v>1410000110</v>
      </c>
      <c r="D21" s="37"/>
      <c r="E21" s="14"/>
      <c r="F21" s="21" t="s">
        <v>37</v>
      </c>
      <c r="G21" s="25" t="s">
        <v>38</v>
      </c>
      <c r="H21" s="10">
        <v>850</v>
      </c>
      <c r="I21" s="12">
        <v>300000</v>
      </c>
      <c r="J21" s="12">
        <v>0</v>
      </c>
      <c r="K21" s="12">
        <v>0</v>
      </c>
      <c r="L21" s="16">
        <f>SUM(I21:K21)</f>
        <v>300000</v>
      </c>
      <c r="M21" s="44" t="s">
        <v>34</v>
      </c>
      <c r="N21" s="45"/>
    </row>
    <row r="22" spans="1:14" ht="15" customHeight="1">
      <c r="A22" s="48" t="s">
        <v>52</v>
      </c>
      <c r="B22" s="29" t="s">
        <v>18</v>
      </c>
      <c r="C22" s="34">
        <v>1410000150</v>
      </c>
      <c r="D22" s="35"/>
      <c r="E22" s="29"/>
      <c r="F22" s="29" t="s">
        <v>18</v>
      </c>
      <c r="G22" s="29" t="s">
        <v>18</v>
      </c>
      <c r="H22" s="29" t="s">
        <v>18</v>
      </c>
      <c r="I22" s="12">
        <f>SUM(I23:I24)</f>
        <v>1459379</v>
      </c>
      <c r="J22" s="12">
        <f>SUM(J23:J24)</f>
        <v>1444979</v>
      </c>
      <c r="K22" s="12">
        <f>SUM(K23:K24)</f>
        <v>1444979</v>
      </c>
      <c r="L22" s="16">
        <f t="shared" si="0"/>
        <v>4349337</v>
      </c>
      <c r="M22" s="80" t="s">
        <v>19</v>
      </c>
      <c r="N22" s="81"/>
    </row>
    <row r="23" spans="1:14" ht="32.25" customHeight="1">
      <c r="A23" s="49"/>
      <c r="B23" s="9" t="s">
        <v>16</v>
      </c>
      <c r="C23" s="34">
        <v>1410000150</v>
      </c>
      <c r="D23" s="35"/>
      <c r="E23" s="29"/>
      <c r="F23" s="20" t="s">
        <v>37</v>
      </c>
      <c r="G23" s="25" t="s">
        <v>38</v>
      </c>
      <c r="H23" s="20" t="s">
        <v>42</v>
      </c>
      <c r="I23" s="12">
        <v>120000</v>
      </c>
      <c r="J23" s="12">
        <v>105600</v>
      </c>
      <c r="K23" s="12">
        <v>105600</v>
      </c>
      <c r="L23" s="16">
        <f t="shared" si="0"/>
        <v>331200</v>
      </c>
      <c r="M23" s="82"/>
      <c r="N23" s="83"/>
    </row>
    <row r="24" spans="1:14" ht="49.5" customHeight="1">
      <c r="A24" s="50"/>
      <c r="B24" s="9" t="s">
        <v>16</v>
      </c>
      <c r="C24" s="34">
        <v>1410000150</v>
      </c>
      <c r="D24" s="35"/>
      <c r="E24" s="29"/>
      <c r="F24" s="20" t="s">
        <v>37</v>
      </c>
      <c r="G24" s="25" t="s">
        <v>38</v>
      </c>
      <c r="H24" s="20">
        <v>330</v>
      </c>
      <c r="I24" s="12">
        <v>1339379</v>
      </c>
      <c r="J24" s="12">
        <v>1339379</v>
      </c>
      <c r="K24" s="12">
        <v>1339379</v>
      </c>
      <c r="L24" s="16">
        <f t="shared" si="0"/>
        <v>4018137</v>
      </c>
      <c r="M24" s="84"/>
      <c r="N24" s="85"/>
    </row>
    <row r="25" spans="1:14" ht="90" customHeight="1">
      <c r="A25" s="9" t="s">
        <v>47</v>
      </c>
      <c r="B25" s="9" t="s">
        <v>16</v>
      </c>
      <c r="C25" s="36">
        <v>1410000170</v>
      </c>
      <c r="D25" s="37"/>
      <c r="E25" s="14"/>
      <c r="F25" s="21" t="s">
        <v>37</v>
      </c>
      <c r="G25" s="25" t="s">
        <v>38</v>
      </c>
      <c r="H25" s="14">
        <v>240</v>
      </c>
      <c r="I25" s="12">
        <v>8225000</v>
      </c>
      <c r="J25" s="12">
        <v>7238000</v>
      </c>
      <c r="K25" s="12">
        <v>0</v>
      </c>
      <c r="L25" s="12">
        <f t="shared" si="0"/>
        <v>15463000</v>
      </c>
      <c r="M25" s="44" t="s">
        <v>35</v>
      </c>
      <c r="N25" s="45"/>
    </row>
    <row r="26" spans="1:14" ht="195" customHeight="1">
      <c r="A26" s="9" t="s">
        <v>48</v>
      </c>
      <c r="B26" s="9" t="s">
        <v>16</v>
      </c>
      <c r="C26" s="36">
        <v>1410000190</v>
      </c>
      <c r="D26" s="37"/>
      <c r="E26" s="14"/>
      <c r="F26" s="21" t="s">
        <v>37</v>
      </c>
      <c r="G26" s="25" t="s">
        <v>38</v>
      </c>
      <c r="H26" s="14">
        <v>240</v>
      </c>
      <c r="I26" s="12">
        <v>60000</v>
      </c>
      <c r="J26" s="12">
        <v>60000</v>
      </c>
      <c r="K26" s="15">
        <v>60000</v>
      </c>
      <c r="L26" s="16">
        <f t="shared" si="0"/>
        <v>180000</v>
      </c>
      <c r="M26" s="44" t="s">
        <v>43</v>
      </c>
      <c r="N26" s="45"/>
    </row>
    <row r="27" spans="1:14" ht="15" customHeight="1">
      <c r="A27" s="48" t="s">
        <v>49</v>
      </c>
      <c r="B27" s="29" t="s">
        <v>18</v>
      </c>
      <c r="C27" s="36">
        <v>1410000230</v>
      </c>
      <c r="D27" s="37"/>
      <c r="E27" s="14"/>
      <c r="F27" s="14" t="s">
        <v>18</v>
      </c>
      <c r="G27" s="10" t="s">
        <v>18</v>
      </c>
      <c r="H27" s="14" t="s">
        <v>18</v>
      </c>
      <c r="I27" s="12">
        <f>SUM(I28:I30)</f>
        <v>9755017</v>
      </c>
      <c r="J27" s="12">
        <f>SUM(J28:J30)</f>
        <v>3323505</v>
      </c>
      <c r="K27" s="12">
        <f>SUM(K28:K30)</f>
        <v>3323505</v>
      </c>
      <c r="L27" s="12">
        <f>SUM(L28:L30)</f>
        <v>16402027</v>
      </c>
      <c r="M27" s="38" t="s">
        <v>36</v>
      </c>
      <c r="N27" s="39"/>
    </row>
    <row r="28" spans="1:14" ht="45">
      <c r="A28" s="49"/>
      <c r="B28" s="9" t="s">
        <v>16</v>
      </c>
      <c r="C28" s="36">
        <v>1410000230</v>
      </c>
      <c r="D28" s="37"/>
      <c r="E28" s="14"/>
      <c r="F28" s="21" t="s">
        <v>37</v>
      </c>
      <c r="G28" s="25" t="s">
        <v>38</v>
      </c>
      <c r="H28" s="21">
        <v>110</v>
      </c>
      <c r="I28" s="12">
        <v>3458548</v>
      </c>
      <c r="J28" s="12">
        <v>3102515</v>
      </c>
      <c r="K28" s="12">
        <v>3102515</v>
      </c>
      <c r="L28" s="16">
        <f>SUM(I28:K28)</f>
        <v>9663578</v>
      </c>
      <c r="M28" s="40"/>
      <c r="N28" s="41"/>
    </row>
    <row r="29" spans="1:14" ht="45">
      <c r="A29" s="49"/>
      <c r="B29" s="9" t="s">
        <v>16</v>
      </c>
      <c r="C29" s="36">
        <v>1410000230</v>
      </c>
      <c r="D29" s="37"/>
      <c r="E29" s="14"/>
      <c r="F29" s="21" t="s">
        <v>37</v>
      </c>
      <c r="G29" s="25" t="s">
        <v>38</v>
      </c>
      <c r="H29" s="21">
        <v>240</v>
      </c>
      <c r="I29" s="12">
        <v>6284969</v>
      </c>
      <c r="J29" s="12">
        <v>220990</v>
      </c>
      <c r="K29" s="12">
        <v>220990</v>
      </c>
      <c r="L29" s="16">
        <f>SUM(I29:K29)</f>
        <v>6726949</v>
      </c>
      <c r="M29" s="40"/>
      <c r="N29" s="41"/>
    </row>
    <row r="30" spans="1:14" ht="80.25" customHeight="1">
      <c r="A30" s="50"/>
      <c r="B30" s="9" t="s">
        <v>16</v>
      </c>
      <c r="C30" s="36">
        <v>1410000230</v>
      </c>
      <c r="D30" s="37"/>
      <c r="E30" s="14"/>
      <c r="F30" s="21" t="s">
        <v>37</v>
      </c>
      <c r="G30" s="25" t="s">
        <v>38</v>
      </c>
      <c r="H30" s="21">
        <v>850</v>
      </c>
      <c r="I30" s="12">
        <v>11500</v>
      </c>
      <c r="J30" s="12">
        <v>0</v>
      </c>
      <c r="K30" s="12">
        <v>0</v>
      </c>
      <c r="L30" s="12">
        <f>SUM(I30:K30)</f>
        <v>11500</v>
      </c>
      <c r="M30" s="42"/>
      <c r="N30" s="43"/>
    </row>
    <row r="31" spans="1:14" ht="15" customHeight="1">
      <c r="A31" s="48" t="s">
        <v>50</v>
      </c>
      <c r="B31" s="29" t="s">
        <v>18</v>
      </c>
      <c r="C31" s="36">
        <v>1410000240</v>
      </c>
      <c r="D31" s="37"/>
      <c r="E31" s="14"/>
      <c r="F31" s="14" t="s">
        <v>18</v>
      </c>
      <c r="G31" s="10" t="s">
        <v>18</v>
      </c>
      <c r="H31" s="14" t="s">
        <v>18</v>
      </c>
      <c r="I31" s="12">
        <f>SUM(I32:I33)</f>
        <v>71766899.55000001</v>
      </c>
      <c r="J31" s="12">
        <f>SUM(J32:J33)</f>
        <v>63848914</v>
      </c>
      <c r="K31" s="12">
        <f>SUM(K32:K33)</f>
        <v>63848914</v>
      </c>
      <c r="L31" s="12">
        <f>SUM(L32:L33)</f>
        <v>199464727.55</v>
      </c>
      <c r="M31" s="38" t="s">
        <v>20</v>
      </c>
      <c r="N31" s="39"/>
    </row>
    <row r="32" spans="1:14" ht="51.75" customHeight="1">
      <c r="A32" s="49"/>
      <c r="B32" s="23" t="s">
        <v>16</v>
      </c>
      <c r="C32" s="34">
        <v>1410000240</v>
      </c>
      <c r="D32" s="35"/>
      <c r="E32" s="29"/>
      <c r="F32" s="20" t="s">
        <v>37</v>
      </c>
      <c r="G32" s="25" t="s">
        <v>38</v>
      </c>
      <c r="H32" s="29">
        <v>240</v>
      </c>
      <c r="I32" s="12">
        <v>71246713.93</v>
      </c>
      <c r="J32" s="12">
        <v>63848914</v>
      </c>
      <c r="K32" s="12">
        <v>63848914</v>
      </c>
      <c r="L32" s="16">
        <f>SUM(I32:K32)</f>
        <v>198944541.93</v>
      </c>
      <c r="M32" s="40"/>
      <c r="N32" s="41"/>
    </row>
    <row r="33" spans="1:14" ht="79.5" customHeight="1">
      <c r="A33" s="50"/>
      <c r="B33" s="23" t="s">
        <v>16</v>
      </c>
      <c r="C33" s="34">
        <v>1410000240</v>
      </c>
      <c r="D33" s="35"/>
      <c r="E33" s="29"/>
      <c r="F33" s="20" t="s">
        <v>37</v>
      </c>
      <c r="G33" s="25" t="s">
        <v>38</v>
      </c>
      <c r="H33" s="29">
        <v>830</v>
      </c>
      <c r="I33" s="12">
        <v>520185.62</v>
      </c>
      <c r="J33" s="12">
        <v>0</v>
      </c>
      <c r="K33" s="12">
        <v>0</v>
      </c>
      <c r="L33" s="16">
        <f>SUM(I33:K33)</f>
        <v>520185.62</v>
      </c>
      <c r="M33" s="42"/>
      <c r="N33" s="43"/>
    </row>
    <row r="34" spans="1:14" ht="63.75" customHeight="1">
      <c r="A34" s="9" t="s">
        <v>55</v>
      </c>
      <c r="B34" s="9" t="s">
        <v>16</v>
      </c>
      <c r="C34" s="36">
        <v>1410000250</v>
      </c>
      <c r="D34" s="37"/>
      <c r="E34" s="14"/>
      <c r="F34" s="26" t="s">
        <v>37</v>
      </c>
      <c r="G34" s="25" t="s">
        <v>38</v>
      </c>
      <c r="H34" s="21">
        <v>240</v>
      </c>
      <c r="I34" s="12">
        <v>200000</v>
      </c>
      <c r="J34" s="12">
        <v>0</v>
      </c>
      <c r="K34" s="12">
        <v>0</v>
      </c>
      <c r="L34" s="12">
        <f>SUM(I34:K34)</f>
        <v>200000</v>
      </c>
      <c r="M34" s="44" t="s">
        <v>21</v>
      </c>
      <c r="N34" s="45"/>
    </row>
    <row r="35" spans="1:14" ht="15" customHeight="1">
      <c r="A35" s="51" t="s">
        <v>56</v>
      </c>
      <c r="B35" s="29" t="s">
        <v>18</v>
      </c>
      <c r="C35" s="36">
        <v>1410000270</v>
      </c>
      <c r="D35" s="37"/>
      <c r="E35" s="14"/>
      <c r="F35" s="14" t="s">
        <v>18</v>
      </c>
      <c r="G35" s="10" t="s">
        <v>18</v>
      </c>
      <c r="H35" s="14" t="s">
        <v>18</v>
      </c>
      <c r="I35" s="12">
        <f>SUM(I36:I40)</f>
        <v>41263542</v>
      </c>
      <c r="J35" s="12">
        <f>SUM(J36:J40)</f>
        <v>36508919</v>
      </c>
      <c r="K35" s="12">
        <f>SUM(K36:K40)</f>
        <v>36508919</v>
      </c>
      <c r="L35" s="12">
        <f>SUM(L36:L40)</f>
        <v>114281380</v>
      </c>
      <c r="M35" s="54"/>
      <c r="N35" s="55"/>
    </row>
    <row r="36" spans="1:14" ht="51" customHeight="1">
      <c r="A36" s="52"/>
      <c r="B36" s="9" t="s">
        <v>16</v>
      </c>
      <c r="C36" s="36">
        <v>1410000270</v>
      </c>
      <c r="D36" s="37"/>
      <c r="E36" s="14"/>
      <c r="F36" s="21" t="s">
        <v>37</v>
      </c>
      <c r="G36" s="25" t="s">
        <v>38</v>
      </c>
      <c r="H36" s="21">
        <v>110</v>
      </c>
      <c r="I36" s="12">
        <v>36671793</v>
      </c>
      <c r="J36" s="12">
        <v>33029056</v>
      </c>
      <c r="K36" s="12">
        <v>33029056</v>
      </c>
      <c r="L36" s="12">
        <f aca="true" t="shared" si="1" ref="L36:L42">SUM(I36:K36)</f>
        <v>102729905</v>
      </c>
      <c r="M36" s="56"/>
      <c r="N36" s="57"/>
    </row>
    <row r="37" spans="1:14" ht="47.25" customHeight="1">
      <c r="A37" s="52"/>
      <c r="B37" s="9" t="s">
        <v>16</v>
      </c>
      <c r="C37" s="36">
        <v>1410000270</v>
      </c>
      <c r="D37" s="37"/>
      <c r="E37" s="14"/>
      <c r="F37" s="21" t="s">
        <v>37</v>
      </c>
      <c r="G37" s="25" t="s">
        <v>38</v>
      </c>
      <c r="H37" s="21">
        <v>240</v>
      </c>
      <c r="I37" s="12">
        <v>4377249</v>
      </c>
      <c r="J37" s="12">
        <v>3479863</v>
      </c>
      <c r="K37" s="12">
        <v>3479863</v>
      </c>
      <c r="L37" s="12">
        <f t="shared" si="1"/>
        <v>11336975</v>
      </c>
      <c r="M37" s="56"/>
      <c r="N37" s="57"/>
    </row>
    <row r="38" spans="1:14" ht="51" customHeight="1">
      <c r="A38" s="52"/>
      <c r="B38" s="9" t="s">
        <v>16</v>
      </c>
      <c r="C38" s="36">
        <v>1410000270</v>
      </c>
      <c r="D38" s="37"/>
      <c r="E38" s="14"/>
      <c r="F38" s="21" t="s">
        <v>37</v>
      </c>
      <c r="G38" s="25" t="s">
        <v>38</v>
      </c>
      <c r="H38" s="21" t="s">
        <v>44</v>
      </c>
      <c r="I38" s="12">
        <v>62000</v>
      </c>
      <c r="J38" s="12">
        <v>0</v>
      </c>
      <c r="K38" s="12">
        <v>0</v>
      </c>
      <c r="L38" s="12">
        <f t="shared" si="1"/>
        <v>62000</v>
      </c>
      <c r="M38" s="56"/>
      <c r="N38" s="57"/>
    </row>
    <row r="39" spans="1:14" ht="48" customHeight="1">
      <c r="A39" s="52"/>
      <c r="B39" s="9" t="s">
        <v>16</v>
      </c>
      <c r="C39" s="36">
        <v>1410000270</v>
      </c>
      <c r="D39" s="37"/>
      <c r="E39" s="14"/>
      <c r="F39" s="21" t="s">
        <v>37</v>
      </c>
      <c r="G39" s="25" t="s">
        <v>38</v>
      </c>
      <c r="H39" s="21" t="s">
        <v>46</v>
      </c>
      <c r="I39" s="12">
        <v>47500</v>
      </c>
      <c r="J39" s="12">
        <v>0</v>
      </c>
      <c r="K39" s="12">
        <v>0</v>
      </c>
      <c r="L39" s="12">
        <f t="shared" si="1"/>
        <v>47500</v>
      </c>
      <c r="M39" s="56"/>
      <c r="N39" s="57"/>
    </row>
    <row r="40" spans="1:14" ht="47.25" customHeight="1">
      <c r="A40" s="53"/>
      <c r="B40" s="9" t="s">
        <v>16</v>
      </c>
      <c r="C40" s="36">
        <v>1410000270</v>
      </c>
      <c r="D40" s="37"/>
      <c r="E40" s="14"/>
      <c r="F40" s="21" t="s">
        <v>37</v>
      </c>
      <c r="G40" s="25" t="s">
        <v>38</v>
      </c>
      <c r="H40" s="21" t="s">
        <v>45</v>
      </c>
      <c r="I40" s="12">
        <v>105000</v>
      </c>
      <c r="J40" s="12">
        <v>0</v>
      </c>
      <c r="K40" s="12">
        <v>0</v>
      </c>
      <c r="L40" s="12">
        <f t="shared" si="1"/>
        <v>105000</v>
      </c>
      <c r="M40" s="58"/>
      <c r="N40" s="59"/>
    </row>
    <row r="41" spans="1:14" ht="169.5" customHeight="1">
      <c r="A41" s="9" t="s">
        <v>57</v>
      </c>
      <c r="B41" s="9" t="s">
        <v>16</v>
      </c>
      <c r="C41" s="34">
        <v>1410000280</v>
      </c>
      <c r="D41" s="35"/>
      <c r="E41" s="29"/>
      <c r="F41" s="20" t="s">
        <v>37</v>
      </c>
      <c r="G41" s="25" t="s">
        <v>38</v>
      </c>
      <c r="H41" s="20">
        <v>240</v>
      </c>
      <c r="I41" s="12">
        <v>16196311</v>
      </c>
      <c r="J41" s="12">
        <v>0</v>
      </c>
      <c r="K41" s="12">
        <v>0</v>
      </c>
      <c r="L41" s="12">
        <f t="shared" si="1"/>
        <v>16196311</v>
      </c>
      <c r="M41" s="34" t="s">
        <v>58</v>
      </c>
      <c r="N41" s="35"/>
    </row>
    <row r="42" spans="1:14" ht="34.5" customHeight="1">
      <c r="A42" s="9" t="s">
        <v>22</v>
      </c>
      <c r="B42" s="29" t="s">
        <v>18</v>
      </c>
      <c r="C42" s="34">
        <v>1410000000</v>
      </c>
      <c r="D42" s="35"/>
      <c r="E42" s="29"/>
      <c r="F42" s="29" t="s">
        <v>18</v>
      </c>
      <c r="G42" s="10" t="s">
        <v>18</v>
      </c>
      <c r="H42" s="10" t="s">
        <v>18</v>
      </c>
      <c r="I42" s="24">
        <f>$I$16+$I$17+$I$18+$I$20+$I$23+$I$24+$I$32+$I$33+$I$21+$I$25+$I$26+$I$27+$I$34+$I$35+I41</f>
        <v>153161810.55</v>
      </c>
      <c r="J42" s="24">
        <f>$J$16+$J$17+$J$18+$J$20+$J$22+J32+J33+$J$21+$J$25+$J$26+$J$27+$J$34+$J$35</f>
        <v>114059317</v>
      </c>
      <c r="K42" s="24">
        <f>$K$16+$K$17+K$18+K$20+K$22+K32+K33+K$21+K$25+K$26+K$27+K$34+$K$35</f>
        <v>106821317</v>
      </c>
      <c r="L42" s="24">
        <f t="shared" si="1"/>
        <v>374042444.55</v>
      </c>
      <c r="M42" s="30"/>
      <c r="N42" s="31"/>
    </row>
    <row r="43" spans="1:14" ht="15">
      <c r="A43" s="17" t="s">
        <v>23</v>
      </c>
      <c r="B43" s="18"/>
      <c r="C43" s="46"/>
      <c r="D43" s="47"/>
      <c r="E43" s="19"/>
      <c r="F43" s="19"/>
      <c r="G43" s="29"/>
      <c r="H43" s="10"/>
      <c r="I43" s="12"/>
      <c r="J43" s="12"/>
      <c r="K43" s="12"/>
      <c r="L43" s="12"/>
      <c r="M43" s="30"/>
      <c r="N43" s="31"/>
    </row>
    <row r="44" spans="1:14" ht="45">
      <c r="A44" s="9" t="s">
        <v>33</v>
      </c>
      <c r="B44" s="9" t="s">
        <v>16</v>
      </c>
      <c r="C44" s="34">
        <v>1410000000</v>
      </c>
      <c r="D44" s="35"/>
      <c r="E44" s="29"/>
      <c r="F44" s="20" t="s">
        <v>37</v>
      </c>
      <c r="G44" s="25" t="s">
        <v>38</v>
      </c>
      <c r="H44" s="10" t="s">
        <v>18</v>
      </c>
      <c r="I44" s="24">
        <f>I42</f>
        <v>153161810.55</v>
      </c>
      <c r="J44" s="24">
        <f>J42</f>
        <v>114059317</v>
      </c>
      <c r="K44" s="24">
        <f>K42</f>
        <v>106821317</v>
      </c>
      <c r="L44" s="24">
        <f>SUM(I44:K44)</f>
        <v>374042444.55</v>
      </c>
      <c r="M44" s="32"/>
      <c r="N44" s="33"/>
    </row>
    <row r="46" spans="1:10" ht="15.75">
      <c r="A46" s="1" t="s">
        <v>59</v>
      </c>
      <c r="B46" s="27"/>
      <c r="C46" s="27"/>
      <c r="D46" s="27"/>
      <c r="E46" s="27"/>
      <c r="F46" s="27"/>
      <c r="G46" s="27"/>
      <c r="H46" s="27"/>
      <c r="I46" s="27"/>
      <c r="J46" s="1"/>
    </row>
    <row r="47" spans="1:10" ht="15.75">
      <c r="A47" s="1" t="s">
        <v>60</v>
      </c>
      <c r="B47" s="27"/>
      <c r="C47" s="27"/>
      <c r="D47" s="27"/>
      <c r="E47" s="27"/>
      <c r="F47" s="27"/>
      <c r="G47" s="27"/>
      <c r="H47" s="27"/>
      <c r="I47" s="27"/>
      <c r="J47" s="1" t="s">
        <v>61</v>
      </c>
    </row>
  </sheetData>
  <sheetProtection/>
  <mergeCells count="57">
    <mergeCell ref="M21:N21"/>
    <mergeCell ref="C21:D21"/>
    <mergeCell ref="C25:D25"/>
    <mergeCell ref="C26:D26"/>
    <mergeCell ref="A19:N19"/>
    <mergeCell ref="C30:D30"/>
    <mergeCell ref="A22:A24"/>
    <mergeCell ref="C22:D22"/>
    <mergeCell ref="M22:N24"/>
    <mergeCell ref="C23:D23"/>
    <mergeCell ref="C18:E18"/>
    <mergeCell ref="M18:N18"/>
    <mergeCell ref="C20:D20"/>
    <mergeCell ref="M20:N20"/>
    <mergeCell ref="C38:D38"/>
    <mergeCell ref="C40:D40"/>
    <mergeCell ref="C37:D37"/>
    <mergeCell ref="C29:D29"/>
    <mergeCell ref="C27:D27"/>
    <mergeCell ref="C28:D28"/>
    <mergeCell ref="A12:A13"/>
    <mergeCell ref="B12:B13"/>
    <mergeCell ref="C12:H12"/>
    <mergeCell ref="I12:L12"/>
    <mergeCell ref="M12:N13"/>
    <mergeCell ref="C13:D13"/>
    <mergeCell ref="A14:N14"/>
    <mergeCell ref="A15:N15"/>
    <mergeCell ref="C16:E16"/>
    <mergeCell ref="M16:N16"/>
    <mergeCell ref="C17:E17"/>
    <mergeCell ref="M17:N17"/>
    <mergeCell ref="C24:D24"/>
    <mergeCell ref="C32:D32"/>
    <mergeCell ref="M25:N25"/>
    <mergeCell ref="A27:A30"/>
    <mergeCell ref="M27:N30"/>
    <mergeCell ref="A35:A40"/>
    <mergeCell ref="M35:N40"/>
    <mergeCell ref="M42:N42"/>
    <mergeCell ref="A31:A33"/>
    <mergeCell ref="C31:D31"/>
    <mergeCell ref="M34:N34"/>
    <mergeCell ref="C42:D42"/>
    <mergeCell ref="C34:D34"/>
    <mergeCell ref="C41:D41"/>
    <mergeCell ref="M41:N41"/>
    <mergeCell ref="M43:N43"/>
    <mergeCell ref="M44:N44"/>
    <mergeCell ref="C33:D33"/>
    <mergeCell ref="C39:D39"/>
    <mergeCell ref="M31:N33"/>
    <mergeCell ref="M26:N26"/>
    <mergeCell ref="C44:D44"/>
    <mergeCell ref="C43:D43"/>
    <mergeCell ref="C36:D36"/>
    <mergeCell ref="C35:D35"/>
  </mergeCells>
  <printOptions/>
  <pageMargins left="0.67" right="0.4330708661417323" top="0.7480314960629921" bottom="0.57" header="0.31496062992125984" footer="0.31496062992125984"/>
  <pageSetup horizontalDpi="600" verticalDpi="600" orientation="landscape" paperSize="9" scale="8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Сумина</dc:creator>
  <cp:keywords/>
  <dc:description/>
  <cp:lastModifiedBy>Zaharova</cp:lastModifiedBy>
  <cp:lastPrinted>2022-07-22T08:52:12Z</cp:lastPrinted>
  <dcterms:created xsi:type="dcterms:W3CDTF">2021-03-02T03:41:38Z</dcterms:created>
  <dcterms:modified xsi:type="dcterms:W3CDTF">2022-07-26T04:11:13Z</dcterms:modified>
  <cp:category/>
  <cp:version/>
  <cp:contentType/>
  <cp:contentStatus/>
</cp:coreProperties>
</file>