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9315" activeTab="0"/>
  </bookViews>
  <sheets>
    <sheet name="Лист1" sheetId="1" r:id="rId1"/>
  </sheets>
  <definedNames>
    <definedName name="_xlnm.Print_Area" localSheetId="0">'Лист1'!$A$1:$K$39</definedName>
  </definedNames>
  <calcPr fullCalcOnLoad="1" refMode="R1C1"/>
</workbook>
</file>

<file path=xl/sharedStrings.xml><?xml version="1.0" encoding="utf-8"?>
<sst xmlns="http://schemas.openxmlformats.org/spreadsheetml/2006/main" count="103" uniqueCount="50">
  <si>
    <t>Итого на период</t>
  </si>
  <si>
    <t>X</t>
  </si>
  <si>
    <t>009</t>
  </si>
  <si>
    <t>В том числе :</t>
  </si>
  <si>
    <t>Перечень мероприятий подпрограммы</t>
  </si>
  <si>
    <t>Итого по подпрограмме:</t>
  </si>
  <si>
    <t>Ожидаемый результат от реализации подпрограммного мероприятия ( в натуральном выражении)</t>
  </si>
  <si>
    <t>Администрация ЗАТО                          г.  Железногорск</t>
  </si>
  <si>
    <t>Цели, задачи, мероприятия подпрограммы</t>
  </si>
  <si>
    <t>Х</t>
  </si>
  <si>
    <t xml:space="preserve"> </t>
  </si>
  <si>
    <t>Приложение № 2</t>
  </si>
  <si>
    <t>0920000000</t>
  </si>
  <si>
    <t xml:space="preserve">Мероприятие 2.1.                                         Осуществление полномочий по присвоению спортивных разрядов и квалификационных категорий спортивных судей </t>
  </si>
  <si>
    <t>1101</t>
  </si>
  <si>
    <t>Наименование главного распорядителя бюджетных средств</t>
  </si>
  <si>
    <t>КБК &lt;*&gt;</t>
  </si>
  <si>
    <t>КЦСР</t>
  </si>
  <si>
    <t>КВСР</t>
  </si>
  <si>
    <t>КФСР</t>
  </si>
  <si>
    <t>КВР</t>
  </si>
  <si>
    <t>Главный распорядитель бюджетных средств</t>
  </si>
  <si>
    <t>&lt;*&gt; - КБК - коды бюджетной классификации</t>
  </si>
  <si>
    <t>КЦСР - код целевой статьи расходов</t>
  </si>
  <si>
    <t>КВСР - код главного распорядителя бюджетных средств</t>
  </si>
  <si>
    <t>КФСР - код раздела, подраздела</t>
  </si>
  <si>
    <t>КВР - код вида расходов</t>
  </si>
  <si>
    <t>Расходы, рублей</t>
  </si>
  <si>
    <t>Администрация ЗАТО                          г. Железногорск</t>
  </si>
  <si>
    <t>к подпрограмме 2 «Развитие системы подготовки спортивного резерва»</t>
  </si>
  <si>
    <t>Цель подпрограммы: Обеспечение условий для реализации программ спортивной подготовки по видам спорта в соответствии с требованиями федеральных стандартов спортивной подготовки и создание условий для формирования, подготовки и сохранения спортивного резерва</t>
  </si>
  <si>
    <t>0920000030</t>
  </si>
  <si>
    <t>0920000070</t>
  </si>
  <si>
    <t xml:space="preserve">Мероприятие 1.1.                                  Оказание услуг (выполнение работ) муниципальными спортивными школами                 </t>
  </si>
  <si>
    <t>Мероприятие 1.2.                                          Организация оказания медицинской помощи лицам, занимающимся физической культурой и спортом</t>
  </si>
  <si>
    <t>Задача 2: Осуществление полномочий по присвоению спортивных разрядов и квалификационных категорий спортивных судей</t>
  </si>
  <si>
    <t xml:space="preserve">Количество присвоенных спортивных разрядов: не менее 300 единиц в год; количество присвоенных квалификационных категорий спортивных судей: не менее 30 единиц в год             </t>
  </si>
  <si>
    <t xml:space="preserve">Сохранность контингента учащихся в муниципальных спортивных школах от первоначального комплектования - не менее 80% в год; 
доля спортсменов-разрядников, относительно общей численности занимающихся в муниципальных спортивных школах – не менее 25% в год 
 </t>
  </si>
  <si>
    <t>Задача 1: Создание условий для подготовки спортивных сборных команд городского округа ЗАТО Железногорск и участие в обеспечении подготовки спортивного резерва для спортивных сборных команд Красноярского края</t>
  </si>
  <si>
    <t>1102</t>
  </si>
  <si>
    <t>610</t>
  </si>
  <si>
    <t>620</t>
  </si>
  <si>
    <t>09200S6500</t>
  </si>
  <si>
    <t>Расходы на выполнение требований федеральных стандартов спортивной подготовки</t>
  </si>
  <si>
    <t>09200S6540</t>
  </si>
  <si>
    <t>Расходы на развитие детско-юношеского спорта - в рамках реализации государственной программы "Развитие физической культуры и спорта"</t>
  </si>
  <si>
    <t xml:space="preserve">Начальник Социального отдела                                                                                                                                  ___________              А.А. Кривицкая                       </t>
  </si>
  <si>
    <t>Проведение медицинского осмотра лиц, занимающихся в спортивных школах ЗАТО Железногорск, в соответствии с требованиями приказа Минздрава России от 23.10.2020 № 1144н "Об утверждении порядка организации оказания медицинской помощи лицам, занимающимся физической культурой и спортом". (МБУ СШ №1, МБУ СШ "Смена", МАУ СШ "Юность")</t>
  </si>
  <si>
    <t>Мероприятие 1.3. Расходы на выполнение требований федеральных стандартов спортивной подготовки</t>
  </si>
  <si>
    <t>Мероприятие 1.4. Расходы на развитие детско-юношеского спорта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</si>
</sst>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18"/>
      <name val="Calibri"/>
      <family val="2"/>
    </font>
    <font>
      <sz val="9"/>
      <color indexed="1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2" fontId="3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4" fontId="3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9" fontId="5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/>
    </xf>
    <xf numFmtId="49" fontId="11" fillId="32" borderId="10" xfId="0" applyNumberFormat="1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/>
    </xf>
    <xf numFmtId="4" fontId="9" fillId="32" borderId="10" xfId="0" applyNumberFormat="1" applyFont="1" applyFill="1" applyBorder="1" applyAlignment="1">
      <alignment horizontal="center" vertical="top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130" workbookViewId="0" topLeftCell="A19">
      <selection activeCell="G30" sqref="G30"/>
    </sheetView>
  </sheetViews>
  <sheetFormatPr defaultColWidth="9.140625" defaultRowHeight="15"/>
  <cols>
    <col min="1" max="1" width="23.8515625" style="0" customWidth="1"/>
    <col min="2" max="2" width="14.8515625" style="0" customWidth="1"/>
    <col min="3" max="3" width="10.7109375" style="0" customWidth="1"/>
    <col min="4" max="4" width="6.140625" style="0" customWidth="1"/>
    <col min="5" max="5" width="9.28125" style="0" customWidth="1"/>
    <col min="6" max="6" width="4.8515625" style="0" customWidth="1"/>
    <col min="7" max="7" width="14.574218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28.8515625" style="0" customWidth="1"/>
    <col min="12" max="12" width="7.28125" style="0" customWidth="1"/>
    <col min="13" max="13" width="12.7109375" style="0" customWidth="1"/>
    <col min="14" max="14" width="13.421875" style="0" bestFit="1" customWidth="1"/>
  </cols>
  <sheetData>
    <row r="1" spans="1:11" s="3" customFormat="1" ht="16.5" customHeight="1">
      <c r="A1" s="9"/>
      <c r="B1" s="9"/>
      <c r="C1" s="9"/>
      <c r="D1" s="9"/>
      <c r="E1" s="9"/>
      <c r="F1" s="9"/>
      <c r="G1" s="23"/>
      <c r="H1" s="66" t="s">
        <v>11</v>
      </c>
      <c r="I1" s="66"/>
      <c r="J1" s="66"/>
      <c r="K1" s="66"/>
    </row>
    <row r="2" spans="1:11" s="3" customFormat="1" ht="36" customHeight="1">
      <c r="A2" s="9"/>
      <c r="B2" s="9"/>
      <c r="C2" s="9"/>
      <c r="D2" s="9"/>
      <c r="E2" s="9"/>
      <c r="F2" s="9"/>
      <c r="G2" s="4"/>
      <c r="H2" s="68" t="s">
        <v>29</v>
      </c>
      <c r="I2" s="68"/>
      <c r="J2" s="68"/>
      <c r="K2" s="68"/>
    </row>
    <row r="3" spans="1:11" ht="22.5" customHeight="1">
      <c r="A3" s="9"/>
      <c r="B3" s="9"/>
      <c r="C3" s="9"/>
      <c r="D3" s="9"/>
      <c r="E3" s="9"/>
      <c r="F3" s="9"/>
      <c r="G3" s="4"/>
      <c r="H3" s="5"/>
      <c r="I3" s="5"/>
      <c r="J3" s="5"/>
      <c r="K3" s="5"/>
    </row>
    <row r="4" spans="1:11" ht="19.5" customHeight="1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2.75" customHeight="1">
      <c r="A6" s="64" t="s">
        <v>8</v>
      </c>
      <c r="B6" s="64" t="s">
        <v>15</v>
      </c>
      <c r="C6" s="64" t="s">
        <v>16</v>
      </c>
      <c r="D6" s="64"/>
      <c r="E6" s="64"/>
      <c r="F6" s="64"/>
      <c r="G6" s="64" t="s">
        <v>27</v>
      </c>
      <c r="H6" s="64"/>
      <c r="I6" s="64"/>
      <c r="J6" s="64"/>
      <c r="K6" s="64" t="s">
        <v>6</v>
      </c>
    </row>
    <row r="7" spans="1:11" s="1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1" customFormat="1" ht="15" customHeight="1">
      <c r="A8" s="64"/>
      <c r="B8" s="64"/>
      <c r="C8" s="64" t="s">
        <v>17</v>
      </c>
      <c r="D8" s="64" t="s">
        <v>18</v>
      </c>
      <c r="E8" s="64" t="s">
        <v>19</v>
      </c>
      <c r="F8" s="64" t="s">
        <v>20</v>
      </c>
      <c r="G8" s="64">
        <v>2022</v>
      </c>
      <c r="H8" s="64">
        <v>2023</v>
      </c>
      <c r="I8" s="64">
        <v>2024</v>
      </c>
      <c r="J8" s="64" t="s">
        <v>0</v>
      </c>
      <c r="K8" s="64"/>
    </row>
    <row r="9" spans="1:11" s="1" customFormat="1" ht="21.75" customHeight="1">
      <c r="A9" s="64"/>
      <c r="B9" s="64"/>
      <c r="C9" s="64"/>
      <c r="D9" s="64"/>
      <c r="E9" s="64"/>
      <c r="F9" s="64"/>
      <c r="G9" s="65"/>
      <c r="H9" s="65"/>
      <c r="I9" s="65"/>
      <c r="J9" s="64"/>
      <c r="K9" s="64"/>
    </row>
    <row r="10" spans="1:11" s="2" customFormat="1" ht="26.25" customHeight="1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" customFormat="1" ht="27.75" customHeight="1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2" customFormat="1" ht="36.75" customHeight="1">
      <c r="A12" s="58" t="s">
        <v>33</v>
      </c>
      <c r="B12" s="61" t="s">
        <v>28</v>
      </c>
      <c r="C12" s="34" t="s">
        <v>32</v>
      </c>
      <c r="D12" s="14" t="s">
        <v>2</v>
      </c>
      <c r="E12" s="33" t="s">
        <v>1</v>
      </c>
      <c r="F12" s="33" t="s">
        <v>1</v>
      </c>
      <c r="G12" s="43">
        <f>G13+G17</f>
        <v>93697705</v>
      </c>
      <c r="H12" s="43">
        <f>H13+H17</f>
        <v>86378180</v>
      </c>
      <c r="I12" s="43">
        <f>I13+I17</f>
        <v>86378180</v>
      </c>
      <c r="J12" s="43">
        <f>G12+H12+I12</f>
        <v>266454065</v>
      </c>
      <c r="K12" s="58" t="s">
        <v>37</v>
      </c>
    </row>
    <row r="13" spans="1:13" s="2" customFormat="1" ht="12.75" customHeight="1">
      <c r="A13" s="59"/>
      <c r="B13" s="62"/>
      <c r="C13" s="54" t="s">
        <v>32</v>
      </c>
      <c r="D13" s="56" t="s">
        <v>2</v>
      </c>
      <c r="E13" s="54" t="s">
        <v>14</v>
      </c>
      <c r="F13" s="75">
        <v>610</v>
      </c>
      <c r="G13" s="73">
        <v>55011607</v>
      </c>
      <c r="H13" s="73">
        <v>51749670</v>
      </c>
      <c r="I13" s="73">
        <v>51749670</v>
      </c>
      <c r="J13" s="73">
        <f>G13+H13+I13</f>
        <v>158510947</v>
      </c>
      <c r="K13" s="59"/>
      <c r="M13" s="10"/>
    </row>
    <row r="14" spans="1:13" s="1" customFormat="1" ht="14.25" customHeight="1">
      <c r="A14" s="59"/>
      <c r="B14" s="62"/>
      <c r="C14" s="55"/>
      <c r="D14" s="57"/>
      <c r="E14" s="57"/>
      <c r="F14" s="57"/>
      <c r="G14" s="74"/>
      <c r="H14" s="74"/>
      <c r="I14" s="74"/>
      <c r="J14" s="74"/>
      <c r="K14" s="59"/>
      <c r="L14" s="2"/>
      <c r="M14" s="12"/>
    </row>
    <row r="15" spans="1:13" s="1" customFormat="1" ht="12" customHeight="1">
      <c r="A15" s="59"/>
      <c r="B15" s="62"/>
      <c r="C15" s="55"/>
      <c r="D15" s="57"/>
      <c r="E15" s="57"/>
      <c r="F15" s="57"/>
      <c r="G15" s="74"/>
      <c r="H15" s="74"/>
      <c r="I15" s="74"/>
      <c r="J15" s="74"/>
      <c r="K15" s="59"/>
      <c r="L15" s="2"/>
      <c r="M15" s="12"/>
    </row>
    <row r="16" spans="1:14" s="1" customFormat="1" ht="11.25" customHeight="1">
      <c r="A16" s="59"/>
      <c r="B16" s="62"/>
      <c r="C16" s="55"/>
      <c r="D16" s="57"/>
      <c r="E16" s="57"/>
      <c r="F16" s="57"/>
      <c r="G16" s="74"/>
      <c r="H16" s="74"/>
      <c r="I16" s="74"/>
      <c r="J16" s="74"/>
      <c r="K16" s="59"/>
      <c r="L16" s="2"/>
      <c r="N16" s="12"/>
    </row>
    <row r="17" spans="1:14" s="1" customFormat="1" ht="44.25" customHeight="1">
      <c r="A17" s="60"/>
      <c r="B17" s="63"/>
      <c r="C17" s="34" t="s">
        <v>32</v>
      </c>
      <c r="D17" s="14" t="s">
        <v>2</v>
      </c>
      <c r="E17" s="34" t="s">
        <v>14</v>
      </c>
      <c r="F17" s="35">
        <v>620</v>
      </c>
      <c r="G17" s="22">
        <v>38686098</v>
      </c>
      <c r="H17" s="22">
        <v>34628510</v>
      </c>
      <c r="I17" s="22">
        <v>34628510</v>
      </c>
      <c r="J17" s="22">
        <f aca="true" t="shared" si="0" ref="J17:J25">G17+H17+I17</f>
        <v>107943118</v>
      </c>
      <c r="K17" s="60"/>
      <c r="L17" s="2"/>
      <c r="N17" s="12"/>
    </row>
    <row r="18" spans="1:14" s="1" customFormat="1" ht="44.25" customHeight="1">
      <c r="A18" s="58" t="s">
        <v>34</v>
      </c>
      <c r="B18" s="61" t="s">
        <v>28</v>
      </c>
      <c r="C18" s="34" t="s">
        <v>31</v>
      </c>
      <c r="D18" s="14" t="s">
        <v>2</v>
      </c>
      <c r="E18" s="34" t="s">
        <v>1</v>
      </c>
      <c r="F18" s="35" t="s">
        <v>1</v>
      </c>
      <c r="G18" s="22">
        <f>+G19+G20</f>
        <v>3773633</v>
      </c>
      <c r="H18" s="22">
        <f>H19+H20</f>
        <v>3320797</v>
      </c>
      <c r="I18" s="22">
        <f>I19+I20</f>
        <v>3320797</v>
      </c>
      <c r="J18" s="22">
        <f>G18+H18+I18</f>
        <v>10415227</v>
      </c>
      <c r="K18" s="58" t="s">
        <v>47</v>
      </c>
      <c r="L18" s="2"/>
      <c r="N18" s="12"/>
    </row>
    <row r="19" spans="1:14" s="1" customFormat="1" ht="39" customHeight="1">
      <c r="A19" s="59"/>
      <c r="B19" s="62"/>
      <c r="C19" s="34" t="s">
        <v>31</v>
      </c>
      <c r="D19" s="14" t="s">
        <v>2</v>
      </c>
      <c r="E19" s="34" t="s">
        <v>14</v>
      </c>
      <c r="F19" s="35">
        <v>610</v>
      </c>
      <c r="G19" s="22">
        <v>2366458</v>
      </c>
      <c r="H19" s="22">
        <v>2082483</v>
      </c>
      <c r="I19" s="22">
        <v>2082483</v>
      </c>
      <c r="J19" s="22">
        <f t="shared" si="0"/>
        <v>6531424</v>
      </c>
      <c r="K19" s="59"/>
      <c r="M19" s="13"/>
      <c r="N19" s="13"/>
    </row>
    <row r="20" spans="1:11" s="1" customFormat="1" ht="73.5" customHeight="1">
      <c r="A20" s="60"/>
      <c r="B20" s="63"/>
      <c r="C20" s="34" t="s">
        <v>31</v>
      </c>
      <c r="D20" s="14" t="s">
        <v>2</v>
      </c>
      <c r="E20" s="34" t="s">
        <v>14</v>
      </c>
      <c r="F20" s="35">
        <v>620</v>
      </c>
      <c r="G20" s="22">
        <v>1407175</v>
      </c>
      <c r="H20" s="22">
        <v>1238314</v>
      </c>
      <c r="I20" s="22">
        <v>1238314</v>
      </c>
      <c r="J20" s="22">
        <f t="shared" si="0"/>
        <v>3883803</v>
      </c>
      <c r="K20" s="60"/>
    </row>
    <row r="21" spans="1:11" s="1" customFormat="1" ht="39" customHeight="1">
      <c r="A21" s="48" t="s">
        <v>48</v>
      </c>
      <c r="B21" s="51" t="s">
        <v>7</v>
      </c>
      <c r="C21" s="44" t="s">
        <v>42</v>
      </c>
      <c r="D21" s="45" t="s">
        <v>2</v>
      </c>
      <c r="E21" s="44" t="s">
        <v>1</v>
      </c>
      <c r="F21" s="46" t="s">
        <v>1</v>
      </c>
      <c r="G21" s="47">
        <f>G22+G23</f>
        <v>5840439.57</v>
      </c>
      <c r="H21" s="47">
        <f>H22+H23</f>
        <v>0</v>
      </c>
      <c r="I21" s="47">
        <f>I22+I23</f>
        <v>0</v>
      </c>
      <c r="J21" s="47">
        <f>G21+H21+I21</f>
        <v>5840439.57</v>
      </c>
      <c r="K21" s="48" t="s">
        <v>43</v>
      </c>
    </row>
    <row r="22" spans="1:11" s="1" customFormat="1" ht="18" customHeight="1">
      <c r="A22" s="49"/>
      <c r="B22" s="52"/>
      <c r="C22" s="44" t="s">
        <v>42</v>
      </c>
      <c r="D22" s="45" t="s">
        <v>2</v>
      </c>
      <c r="E22" s="44" t="s">
        <v>39</v>
      </c>
      <c r="F22" s="46" t="s">
        <v>40</v>
      </c>
      <c r="G22" s="47">
        <v>3057031.38</v>
      </c>
      <c r="H22" s="47">
        <v>0</v>
      </c>
      <c r="I22" s="47">
        <v>0</v>
      </c>
      <c r="J22" s="47">
        <f t="shared" si="0"/>
        <v>3057031.38</v>
      </c>
      <c r="K22" s="49"/>
    </row>
    <row r="23" spans="1:11" s="1" customFormat="1" ht="21.75" customHeight="1">
      <c r="A23" s="50"/>
      <c r="B23" s="53"/>
      <c r="C23" s="44" t="s">
        <v>42</v>
      </c>
      <c r="D23" s="45" t="s">
        <v>2</v>
      </c>
      <c r="E23" s="44" t="s">
        <v>39</v>
      </c>
      <c r="F23" s="46" t="s">
        <v>41</v>
      </c>
      <c r="G23" s="47">
        <v>2783408.19</v>
      </c>
      <c r="H23" s="47">
        <v>0</v>
      </c>
      <c r="I23" s="47">
        <v>0</v>
      </c>
      <c r="J23" s="47">
        <f t="shared" si="0"/>
        <v>2783408.19</v>
      </c>
      <c r="K23" s="50"/>
    </row>
    <row r="24" spans="1:11" s="1" customFormat="1" ht="41.25" customHeight="1">
      <c r="A24" s="48" t="s">
        <v>49</v>
      </c>
      <c r="B24" s="51" t="s">
        <v>28</v>
      </c>
      <c r="C24" s="44" t="s">
        <v>44</v>
      </c>
      <c r="D24" s="45" t="s">
        <v>2</v>
      </c>
      <c r="E24" s="44" t="s">
        <v>1</v>
      </c>
      <c r="F24" s="46" t="s">
        <v>1</v>
      </c>
      <c r="G24" s="47">
        <f>G25+G26</f>
        <v>2419375</v>
      </c>
      <c r="H24" s="47">
        <f>H25+H26</f>
        <v>0</v>
      </c>
      <c r="I24" s="47">
        <f>I25+I26</f>
        <v>0</v>
      </c>
      <c r="J24" s="47">
        <f>G24+H24+I24</f>
        <v>2419375</v>
      </c>
      <c r="K24" s="48" t="s">
        <v>45</v>
      </c>
    </row>
    <row r="25" spans="1:11" s="1" customFormat="1" ht="32.25" customHeight="1">
      <c r="A25" s="49"/>
      <c r="B25" s="52"/>
      <c r="C25" s="44" t="s">
        <v>44</v>
      </c>
      <c r="D25" s="45" t="s">
        <v>2</v>
      </c>
      <c r="E25" s="44" t="s">
        <v>39</v>
      </c>
      <c r="F25" s="46" t="s">
        <v>40</v>
      </c>
      <c r="G25" s="47">
        <v>1920138.89</v>
      </c>
      <c r="H25" s="47">
        <v>0</v>
      </c>
      <c r="I25" s="47">
        <v>0</v>
      </c>
      <c r="J25" s="47">
        <f t="shared" si="0"/>
        <v>1920138.89</v>
      </c>
      <c r="K25" s="49"/>
    </row>
    <row r="26" spans="1:11" s="1" customFormat="1" ht="24" customHeight="1">
      <c r="A26" s="50"/>
      <c r="B26" s="53"/>
      <c r="C26" s="44" t="s">
        <v>44</v>
      </c>
      <c r="D26" s="45" t="s">
        <v>2</v>
      </c>
      <c r="E26" s="44" t="s">
        <v>39</v>
      </c>
      <c r="F26" s="46" t="s">
        <v>41</v>
      </c>
      <c r="G26" s="47">
        <v>499236.11</v>
      </c>
      <c r="H26" s="47">
        <v>0</v>
      </c>
      <c r="I26" s="47">
        <v>0</v>
      </c>
      <c r="J26" s="47">
        <f>SUM(G26:I26)</f>
        <v>499236.11</v>
      </c>
      <c r="K26" s="50"/>
    </row>
    <row r="27" spans="1:11" s="1" customFormat="1" ht="19.5" customHeight="1">
      <c r="A27" s="71" t="s">
        <v>35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s="1" customFormat="1" ht="84.75" customHeight="1">
      <c r="A28" s="32" t="s">
        <v>13</v>
      </c>
      <c r="B28" s="33" t="s">
        <v>7</v>
      </c>
      <c r="C28" s="37" t="s">
        <v>9</v>
      </c>
      <c r="D28" s="14" t="s">
        <v>2</v>
      </c>
      <c r="E28" s="37" t="s">
        <v>9</v>
      </c>
      <c r="F28" s="34" t="s">
        <v>9</v>
      </c>
      <c r="G28" s="37" t="s">
        <v>9</v>
      </c>
      <c r="H28" s="37" t="s">
        <v>9</v>
      </c>
      <c r="I28" s="37" t="s">
        <v>9</v>
      </c>
      <c r="J28" s="37" t="s">
        <v>9</v>
      </c>
      <c r="K28" s="32" t="s">
        <v>36</v>
      </c>
      <c r="L28" s="2"/>
    </row>
    <row r="29" spans="1:14" s="1" customFormat="1" ht="39" customHeight="1">
      <c r="A29" s="32" t="s">
        <v>5</v>
      </c>
      <c r="B29" s="33" t="s">
        <v>7</v>
      </c>
      <c r="C29" s="34" t="s">
        <v>12</v>
      </c>
      <c r="D29" s="37" t="s">
        <v>9</v>
      </c>
      <c r="E29" s="37" t="s">
        <v>9</v>
      </c>
      <c r="F29" s="39" t="s">
        <v>1</v>
      </c>
      <c r="G29" s="36">
        <f>G12+G18+G21+G24</f>
        <v>105731152.57</v>
      </c>
      <c r="H29" s="36">
        <f>H12+H18+H21+H24</f>
        <v>89698977</v>
      </c>
      <c r="I29" s="36">
        <f>I12+I18+I21+I24</f>
        <v>89698977</v>
      </c>
      <c r="J29" s="36">
        <f>J12+J18+J21+J24</f>
        <v>285129106.57</v>
      </c>
      <c r="K29" s="32"/>
      <c r="L29" s="2"/>
      <c r="M29" s="7"/>
      <c r="N29" s="1" t="s">
        <v>10</v>
      </c>
    </row>
    <row r="30" spans="1:13" ht="14.25" customHeight="1">
      <c r="A30" s="32" t="s">
        <v>3</v>
      </c>
      <c r="B30" s="33"/>
      <c r="C30" s="39"/>
      <c r="D30" s="34"/>
      <c r="E30" s="39"/>
      <c r="F30" s="39"/>
      <c r="G30" s="40"/>
      <c r="H30" s="40"/>
      <c r="I30" s="40"/>
      <c r="J30" s="40"/>
      <c r="K30" s="41"/>
      <c r="L30" s="11"/>
      <c r="M30" s="8"/>
    </row>
    <row r="31" spans="1:12" ht="14.25" customHeight="1">
      <c r="A31" s="42" t="s">
        <v>21</v>
      </c>
      <c r="B31" s="33" t="s">
        <v>7</v>
      </c>
      <c r="C31" s="34" t="s">
        <v>12</v>
      </c>
      <c r="D31" s="38" t="s">
        <v>2</v>
      </c>
      <c r="E31" s="37" t="s">
        <v>9</v>
      </c>
      <c r="F31" s="39" t="s">
        <v>1</v>
      </c>
      <c r="G31" s="43">
        <f>G29</f>
        <v>105731152.57</v>
      </c>
      <c r="H31" s="43">
        <f>H29</f>
        <v>89698977</v>
      </c>
      <c r="I31" s="43">
        <f>I29</f>
        <v>89698977</v>
      </c>
      <c r="J31" s="43">
        <f>I31+H31+G31</f>
        <v>285129106.57</v>
      </c>
      <c r="K31" s="41"/>
      <c r="L31" s="11"/>
    </row>
    <row r="32" spans="1:12" ht="14.25" customHeight="1">
      <c r="A32" s="24"/>
      <c r="B32" s="25"/>
      <c r="C32" s="26"/>
      <c r="D32" s="27"/>
      <c r="E32" s="28"/>
      <c r="F32" s="29"/>
      <c r="G32" s="30"/>
      <c r="H32" s="30"/>
      <c r="I32" s="30"/>
      <c r="J32" s="30"/>
      <c r="K32" s="31"/>
      <c r="L32" s="11"/>
    </row>
    <row r="33" spans="1:12" ht="14.25" customHeight="1">
      <c r="A33" s="70" t="s">
        <v>22</v>
      </c>
      <c r="B33" s="70"/>
      <c r="C33" s="15"/>
      <c r="D33" s="15"/>
      <c r="E33" s="16"/>
      <c r="F33" s="16"/>
      <c r="G33" s="17"/>
      <c r="H33" s="17"/>
      <c r="I33" s="17"/>
      <c r="J33" s="17"/>
      <c r="K33" s="18"/>
      <c r="L33" s="11"/>
    </row>
    <row r="34" spans="1:11" ht="15" customHeight="1">
      <c r="A34" s="70" t="s">
        <v>23</v>
      </c>
      <c r="B34" s="70"/>
      <c r="C34" s="21"/>
      <c r="D34" s="21"/>
      <c r="E34" s="21"/>
      <c r="F34" s="21"/>
      <c r="G34" s="21"/>
      <c r="H34" s="21"/>
      <c r="I34" s="72"/>
      <c r="J34" s="72"/>
      <c r="K34" s="21"/>
    </row>
    <row r="35" spans="1:11" ht="15" customHeight="1">
      <c r="A35" s="70" t="s">
        <v>24</v>
      </c>
      <c r="B35" s="70"/>
      <c r="C35" s="21"/>
      <c r="D35" s="21"/>
      <c r="E35" s="21"/>
      <c r="F35" s="21"/>
      <c r="G35" s="19"/>
      <c r="H35" s="19"/>
      <c r="I35" s="19"/>
      <c r="J35" s="19"/>
      <c r="K35" s="21"/>
    </row>
    <row r="36" spans="1:11" ht="15" customHeight="1">
      <c r="A36" s="70" t="s">
        <v>25</v>
      </c>
      <c r="B36" s="70"/>
      <c r="C36" s="21"/>
      <c r="D36" s="21"/>
      <c r="E36" s="21"/>
      <c r="F36" s="21"/>
      <c r="G36" s="21"/>
      <c r="H36" s="21"/>
      <c r="I36" s="20"/>
      <c r="J36" s="21"/>
      <c r="K36" s="21"/>
    </row>
    <row r="37" spans="1:11" ht="15">
      <c r="A37" s="70" t="s">
        <v>26</v>
      </c>
      <c r="B37" s="70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40.5" customHeigh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</sheetData>
  <sheetProtection/>
  <mergeCells count="46">
    <mergeCell ref="I34:J34"/>
    <mergeCell ref="J13:J16"/>
    <mergeCell ref="A33:B33"/>
    <mergeCell ref="I8:I9"/>
    <mergeCell ref="A27:K27"/>
    <mergeCell ref="G13:G16"/>
    <mergeCell ref="H13:H16"/>
    <mergeCell ref="I13:I16"/>
    <mergeCell ref="A11:K11"/>
    <mergeCell ref="F13:F16"/>
    <mergeCell ref="A39:K39"/>
    <mergeCell ref="K6:K9"/>
    <mergeCell ref="A37:B37"/>
    <mergeCell ref="A36:B36"/>
    <mergeCell ref="A35:B35"/>
    <mergeCell ref="A34:B34"/>
    <mergeCell ref="A12:A17"/>
    <mergeCell ref="B12:B17"/>
    <mergeCell ref="K12:K17"/>
    <mergeCell ref="A10:K10"/>
    <mergeCell ref="H1:K1"/>
    <mergeCell ref="J8:J9"/>
    <mergeCell ref="A6:A9"/>
    <mergeCell ref="C6:F7"/>
    <mergeCell ref="F8:F9"/>
    <mergeCell ref="A4:K4"/>
    <mergeCell ref="D8:D9"/>
    <mergeCell ref="H2:K2"/>
    <mergeCell ref="C8:C9"/>
    <mergeCell ref="G8:G9"/>
    <mergeCell ref="C13:C16"/>
    <mergeCell ref="D13:D16"/>
    <mergeCell ref="A18:A20"/>
    <mergeCell ref="B18:B20"/>
    <mergeCell ref="K18:K20"/>
    <mergeCell ref="G6:J7"/>
    <mergeCell ref="E8:E9"/>
    <mergeCell ref="E13:E16"/>
    <mergeCell ref="B6:B9"/>
    <mergeCell ref="H8:H9"/>
    <mergeCell ref="A21:A23"/>
    <mergeCell ref="B21:B23"/>
    <mergeCell ref="K21:K23"/>
    <mergeCell ref="K24:K26"/>
    <mergeCell ref="B24:B26"/>
    <mergeCell ref="A24:A26"/>
  </mergeCells>
  <printOptions/>
  <pageMargins left="1.1811023622047245" right="0.3937007874015748" top="0.7874015748031497" bottom="0.1968503937007874" header="0.2755905511811024" footer="0.3937007874015748"/>
  <pageSetup fitToHeight="2" horizontalDpi="600" verticalDpi="600" orientation="landscape" paperSize="9" scale="83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2018-02-14T14:47:28Z</cp:lastPrinted>
  <dcterms:created xsi:type="dcterms:W3CDTF">2006-09-28T05:33:49Z</dcterms:created>
  <dcterms:modified xsi:type="dcterms:W3CDTF">2022-06-07T06:20:55Z</dcterms:modified>
  <cp:category/>
  <cp:version/>
  <cp:contentType/>
  <cp:contentStatus/>
</cp:coreProperties>
</file>